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drawing+xml" PartName="/xl/drawings/worksheetdrawing3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Базальтум" sheetId="1" r:id="rId4"/>
    <sheet state="visible" name="Базальтум Упак" sheetId="2" r:id="rId5"/>
    <sheet state="visible" name="Базальтум паллет " sheetId="3" r:id="rId6"/>
  </sheets>
  <definedNames/>
  <calcPr/>
</workbook>
</file>

<file path=xl/sharedStrings.xml><?xml version="1.0" encoding="utf-8"?>
<sst xmlns="http://schemas.openxmlformats.org/spreadsheetml/2006/main" count="476" uniqueCount="104">
  <si>
    <t xml:space="preserve">Наименование продукции </t>
  </si>
  <si>
    <t>плотность кг/м³</t>
  </si>
  <si>
    <t xml:space="preserve">Основные параметры продукции </t>
  </si>
  <si>
    <t>длина, мм</t>
  </si>
  <si>
    <t>ширина, мм</t>
  </si>
  <si>
    <t xml:space="preserve">толщина,мм </t>
  </si>
  <si>
    <t>масса ,кг</t>
  </si>
  <si>
    <t xml:space="preserve">Универсальная плита </t>
  </si>
  <si>
    <t>Базальтум 50</t>
  </si>
  <si>
    <t>1000, 1200</t>
  </si>
  <si>
    <t>50-200</t>
  </si>
  <si>
    <t xml:space="preserve">Плита для вентилируемого фасада </t>
  </si>
  <si>
    <t xml:space="preserve">Базальтум ВЕНТ 75 </t>
  </si>
  <si>
    <t xml:space="preserve">Плита для фасада под штукатурку </t>
  </si>
  <si>
    <t>Базальтум ФАСАД 80</t>
  </si>
  <si>
    <t>Базальтум ФАСАД 95</t>
  </si>
  <si>
    <t>Базальтум ФАСАД 110</t>
  </si>
  <si>
    <t>50-180</t>
  </si>
  <si>
    <t>Базальтум ФАСАД 120</t>
  </si>
  <si>
    <t>40-180</t>
  </si>
  <si>
    <t>Базальтум ФАСАД 135</t>
  </si>
  <si>
    <t>40-160</t>
  </si>
  <si>
    <t>Базальтум ФАСАД 150</t>
  </si>
  <si>
    <t>30-140</t>
  </si>
  <si>
    <t xml:space="preserve">Плиты для кровель </t>
  </si>
  <si>
    <t>Базальтум РУФ 115</t>
  </si>
  <si>
    <t>Базальтум РУФ 160</t>
  </si>
  <si>
    <t>Базальтум РУФ 170</t>
  </si>
  <si>
    <t>30-130</t>
  </si>
  <si>
    <t>Базальтум РУФ 185</t>
  </si>
  <si>
    <t>30-120</t>
  </si>
  <si>
    <t>Базальтум РУФ 190</t>
  </si>
  <si>
    <t>30-110</t>
  </si>
  <si>
    <t xml:space="preserve">Плиты выдерживающие нагрузку </t>
  </si>
  <si>
    <t>Базальтум ФЛОР 125</t>
  </si>
  <si>
    <t>40-170</t>
  </si>
  <si>
    <t xml:space="preserve"> </t>
  </si>
  <si>
    <t xml:space="preserve">Плиты для сэндвич-панелей </t>
  </si>
  <si>
    <t>Базальтум СЭНДВИЧ 95</t>
  </si>
  <si>
    <t xml:space="preserve">По согласованию </t>
  </si>
  <si>
    <t>Базальтум СЭНДВИЧ С 110</t>
  </si>
  <si>
    <t>50-190</t>
  </si>
  <si>
    <t>Базальтум СЭНДВИЧ К 125</t>
  </si>
  <si>
    <t>50-170</t>
  </si>
  <si>
    <t xml:space="preserve">Возможен выпуск в виде ЛАМЕЛЛА шириной 50, 75 и 100 мм. </t>
  </si>
  <si>
    <t>Изоляционные плиты</t>
  </si>
  <si>
    <t>Базальтум 30</t>
  </si>
  <si>
    <t>100-200</t>
  </si>
  <si>
    <t>Базальтум 35</t>
  </si>
  <si>
    <t>Базальтум 40</t>
  </si>
  <si>
    <t>Базальтум АКУСТИК</t>
  </si>
  <si>
    <t>Базальтум 60</t>
  </si>
  <si>
    <t>Базальтум 70</t>
  </si>
  <si>
    <t>Базальтум 80</t>
  </si>
  <si>
    <t>Базальтум 90</t>
  </si>
  <si>
    <t>Базальтум 100</t>
  </si>
  <si>
    <t>Базальтум 110</t>
  </si>
  <si>
    <t>40-190</t>
  </si>
  <si>
    <t>Базальтум 120</t>
  </si>
  <si>
    <t>Базальтум 130</t>
  </si>
  <si>
    <t>Базальтум 140</t>
  </si>
  <si>
    <t>40-150</t>
  </si>
  <si>
    <t>Базальтум 150</t>
  </si>
  <si>
    <t>Базальтум 160</t>
  </si>
  <si>
    <t xml:space="preserve">Базальтум 170 </t>
  </si>
  <si>
    <t>Базальтум 180</t>
  </si>
  <si>
    <t>Базальтум 190</t>
  </si>
  <si>
    <t>30-100</t>
  </si>
  <si>
    <t>Базальтум 200</t>
  </si>
  <si>
    <t xml:space="preserve">Марка плиты </t>
  </si>
  <si>
    <t>Размеры, мм</t>
  </si>
  <si>
    <t xml:space="preserve">Упаковка </t>
  </si>
  <si>
    <t xml:space="preserve">Укладка на поддон в стрейч-худе </t>
  </si>
  <si>
    <t xml:space="preserve">длина </t>
  </si>
  <si>
    <t xml:space="preserve">ширина </t>
  </si>
  <si>
    <t xml:space="preserve">высота </t>
  </si>
  <si>
    <t xml:space="preserve">плит в упаковке </t>
  </si>
  <si>
    <r>
      <t>м</t>
    </r>
    <r>
      <rPr>
        <rFont val="Calibri"/>
        <b/>
        <color rgb="FF000000"/>
        <sz val="11.0"/>
        <vertAlign val="superscript"/>
      </rPr>
      <t>2</t>
    </r>
    <r>
      <rPr>
        <rFont val="Calibri"/>
        <b/>
        <color rgb="FF000000"/>
        <sz val="11.0"/>
      </rPr>
      <t xml:space="preserve"> в упаковке </t>
    </r>
  </si>
  <si>
    <t xml:space="preserve">м3 в упаковке </t>
  </si>
  <si>
    <t xml:space="preserve">кг в упаковке </t>
  </si>
  <si>
    <t>мин. вес упаковки , кг</t>
  </si>
  <si>
    <t xml:space="preserve">макс. вес упаковки, кг </t>
  </si>
  <si>
    <t xml:space="preserve">рядов </t>
  </si>
  <si>
    <t xml:space="preserve">упаковок </t>
  </si>
  <si>
    <t xml:space="preserve">высота с поддоном, м </t>
  </si>
  <si>
    <r>
      <t>объем, м</t>
    </r>
    <r>
      <rPr>
        <rFont val="Calibri"/>
        <b/>
        <color rgb="FF000000"/>
        <sz val="11.0"/>
        <vertAlign val="superscript"/>
      </rPr>
      <t>3</t>
    </r>
  </si>
  <si>
    <t>нетто, кг  макс.</t>
  </si>
  <si>
    <t>нетто, кг  мин.</t>
  </si>
  <si>
    <t>брутто, кг макс.</t>
  </si>
  <si>
    <t>брутто, кг мин.</t>
  </si>
  <si>
    <t>Базальтум ВЕНТ 75</t>
  </si>
  <si>
    <t>0.24</t>
  </si>
  <si>
    <t>0.18</t>
  </si>
  <si>
    <t>0.288</t>
  </si>
  <si>
    <t>0.216</t>
  </si>
  <si>
    <t>Базальтум  150</t>
  </si>
  <si>
    <t>Базальтум  160</t>
  </si>
  <si>
    <t>Базальтум  170</t>
  </si>
  <si>
    <t>Базальтум  180</t>
  </si>
  <si>
    <t>Базальтум  190</t>
  </si>
  <si>
    <t>0.12</t>
  </si>
  <si>
    <t>0.144</t>
  </si>
  <si>
    <t>Базальтум  200</t>
  </si>
  <si>
    <t xml:space="preserve">Плиты с плотностью до 80 кг/м3 могут быть разделены пилой по толщине. Возможно изготовление других размеров плит. Количество плит и упаковок на поддоне можно корректировать, согласно заказа.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</si>
</sst>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4">
    <font>
      <sz val="11.0"/>
      <color rgb="FF000000"/>
      <name val="Calibri"/>
    </font>
    <font>
      <b/>
      <sz val="12.0"/>
      <color rgb="FF000000"/>
      <name val="Times New Roman"/>
    </font>
    <font/>
    <font>
      <b/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FFF00"/>
        <bgColor rgb="FFFFFF00"/>
      </patternFill>
    </fill>
  </fills>
  <borders count="59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/>
      <top/>
      <bottom/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bottom/>
    </border>
    <border>
      <left style="medium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4" fillId="0" fontId="2" numFmtId="0" xfId="0" applyBorder="1" applyFont="1"/>
    <xf borderId="5" fillId="0" fontId="2" numFmtId="0" xfId="0" applyBorder="1" applyFont="1"/>
    <xf borderId="2" fillId="0" fontId="1" numFmtId="0" xfId="0" applyBorder="1" applyFont="1"/>
    <xf borderId="6" fillId="0" fontId="1" numFmtId="0" xfId="0" applyBorder="1" applyFont="1"/>
    <xf borderId="0" fillId="0" fontId="1" numFmtId="0" xfId="0" applyFont="1"/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0" fontId="1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7" fillId="0" fontId="1" numFmtId="0" xfId="0" applyBorder="1" applyFont="1"/>
    <xf borderId="9" fillId="0" fontId="1" numFmtId="0" xfId="0" applyAlignment="1" applyBorder="1" applyFont="1">
      <alignment horizontal="center"/>
    </xf>
    <xf borderId="13" fillId="0" fontId="2" numFmtId="0" xfId="0" applyBorder="1" applyFont="1"/>
    <xf borderId="0" fillId="0" fontId="1" numFmtId="0" xfId="0" applyAlignment="1" applyFont="1">
      <alignment horizontal="center"/>
    </xf>
    <xf borderId="14" fillId="0" fontId="1" numFmtId="0" xfId="0" applyBorder="1" applyFont="1"/>
    <xf borderId="15" fillId="0" fontId="1" numFmtId="0" xfId="0" applyAlignment="1" applyBorder="1" applyFont="1">
      <alignment horizontal="center"/>
    </xf>
    <xf borderId="15" fillId="0" fontId="1" numFmtId="0" xfId="0" applyBorder="1" applyFont="1"/>
    <xf borderId="16" fillId="0" fontId="1" numFmtId="0" xfId="0" applyAlignment="1" applyBorder="1" applyFont="1">
      <alignment horizontal="center"/>
    </xf>
    <xf borderId="17" fillId="2" fontId="3" numFmtId="0" xfId="0" applyAlignment="1" applyBorder="1" applyFill="1" applyFont="1">
      <alignment horizontal="center" vertical="center"/>
    </xf>
    <xf borderId="18" fillId="2" fontId="3" numFmtId="0" xfId="0" applyAlignment="1" applyBorder="1" applyFont="1">
      <alignment horizontal="center"/>
    </xf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2" fillId="2" fontId="3" numFmtId="0" xfId="0" applyAlignment="1" applyBorder="1" applyFont="1">
      <alignment horizontal="center"/>
    </xf>
    <xf borderId="23" fillId="2" fontId="3" numFmtId="0" xfId="0" applyAlignment="1" applyBorder="1" applyFont="1">
      <alignment horizontal="center"/>
    </xf>
    <xf borderId="24" fillId="2" fontId="3" numFmtId="0" xfId="0" applyAlignment="1" applyBorder="1" applyFont="1">
      <alignment horizontal="center"/>
    </xf>
    <xf borderId="22" fillId="2" fontId="3" numFmtId="0" xfId="0" applyAlignment="1" applyBorder="1" applyFont="1">
      <alignment horizontal="left"/>
    </xf>
    <xf borderId="23" fillId="2" fontId="3" numFmtId="0" xfId="0" applyAlignment="1" applyBorder="1" applyFont="1">
      <alignment horizontal="left"/>
    </xf>
    <xf borderId="25" fillId="2" fontId="3" numFmtId="0" xfId="0" applyAlignment="1" applyBorder="1" applyFont="1">
      <alignment horizontal="left"/>
    </xf>
    <xf borderId="24" fillId="2" fontId="3" numFmtId="0" xfId="0" applyAlignment="1" applyBorder="1" applyFont="1">
      <alignment horizontal="left"/>
    </xf>
    <xf borderId="26" fillId="0" fontId="1" numFmtId="0" xfId="0" applyAlignment="1" applyBorder="1" applyFont="1">
      <alignment horizontal="center" vertical="center"/>
    </xf>
    <xf borderId="1" fillId="0" fontId="0" numFmtId="0" xfId="0" applyAlignment="1" applyBorder="1" applyFont="1">
      <alignment horizontal="center" vertical="center"/>
    </xf>
    <xf borderId="2" fillId="0" fontId="0" numFmtId="0" xfId="0" applyAlignment="1" applyBorder="1" applyFont="1">
      <alignment horizontal="center" vertical="center"/>
    </xf>
    <xf borderId="27" fillId="0" fontId="0" numFmtId="0" xfId="0" applyBorder="1" applyFont="1"/>
    <xf borderId="5" fillId="0" fontId="0" numFmtId="0" xfId="0" applyBorder="1" applyFont="1"/>
    <xf borderId="28" fillId="0" fontId="0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9" fillId="0" fontId="0" numFmtId="0" xfId="0" applyBorder="1" applyFont="1"/>
    <xf borderId="13" fillId="0" fontId="0" numFmtId="0" xfId="0" applyBorder="1" applyFont="1"/>
    <xf borderId="8" fillId="0" fontId="0" numFmtId="0" xfId="0" applyBorder="1" applyFont="1"/>
    <xf borderId="32" fillId="0" fontId="2" numFmtId="0" xfId="0" applyBorder="1" applyFont="1"/>
    <xf borderId="33" fillId="0" fontId="2" numFmtId="0" xfId="0" applyBorder="1" applyFont="1"/>
    <xf borderId="34" fillId="0" fontId="2" numFmtId="0" xfId="0" applyBorder="1" applyFont="1"/>
    <xf borderId="16" fillId="0" fontId="0" numFmtId="0" xfId="0" applyBorder="1" applyFont="1"/>
    <xf borderId="35" fillId="0" fontId="0" numFmtId="0" xfId="0" applyBorder="1" applyFont="1"/>
    <xf borderId="15" fillId="0" fontId="0" numFmtId="0" xfId="0" applyBorder="1" applyFont="1"/>
    <xf borderId="36" fillId="2" fontId="1" numFmtId="0" xfId="0" applyAlignment="1" applyBorder="1" applyFont="1">
      <alignment horizontal="center" vertical="center"/>
    </xf>
    <xf borderId="1" fillId="2" fontId="0" numFmtId="0" xfId="0" applyAlignment="1" applyBorder="1" applyFont="1">
      <alignment horizontal="center" vertical="center"/>
    </xf>
    <xf borderId="2" fillId="2" fontId="0" numFmtId="0" xfId="0" applyAlignment="1" applyBorder="1" applyFont="1">
      <alignment horizontal="center" vertical="center"/>
    </xf>
    <xf borderId="27" fillId="2" fontId="0" numFmtId="0" xfId="0" applyBorder="1" applyFont="1"/>
    <xf borderId="37" fillId="2" fontId="0" numFmtId="0" xfId="0" applyBorder="1" applyFont="1"/>
    <xf borderId="28" fillId="2" fontId="0" numFmtId="0" xfId="0" applyBorder="1" applyFont="1"/>
    <xf borderId="38" fillId="0" fontId="2" numFmtId="0" xfId="0" applyBorder="1" applyFont="1"/>
    <xf borderId="9" fillId="2" fontId="0" numFmtId="0" xfId="0" applyBorder="1" applyFont="1"/>
    <xf borderId="39" fillId="2" fontId="0" numFmtId="0" xfId="0" applyBorder="1" applyFont="1"/>
    <xf borderId="8" fillId="2" fontId="0" numFmtId="0" xfId="0" applyBorder="1" applyFont="1"/>
    <xf borderId="40" fillId="0" fontId="2" numFmtId="0" xfId="0" applyBorder="1" applyFont="1"/>
    <xf borderId="16" fillId="2" fontId="0" numFmtId="0" xfId="0" applyBorder="1" applyFont="1"/>
    <xf borderId="41" fillId="2" fontId="0" numFmtId="0" xfId="0" applyBorder="1" applyFont="1"/>
    <xf borderId="15" fillId="2" fontId="0" numFmtId="0" xfId="0" applyBorder="1" applyFont="1"/>
    <xf borderId="28" fillId="0" fontId="0" numFmtId="2" xfId="0" applyBorder="1" applyFont="1" applyNumberFormat="1"/>
    <xf borderId="8" fillId="0" fontId="0" numFmtId="2" xfId="0" applyBorder="1" applyFont="1" applyNumberFormat="1"/>
    <xf borderId="28" fillId="2" fontId="0" numFmtId="2" xfId="0" applyBorder="1" applyFont="1" applyNumberFormat="1"/>
    <xf borderId="8" fillId="2" fontId="0" numFmtId="2" xfId="0" applyBorder="1" applyFont="1" applyNumberFormat="1"/>
    <xf borderId="15" fillId="2" fontId="0" numFmtId="2" xfId="0" applyBorder="1" applyFont="1" applyNumberFormat="1"/>
    <xf borderId="15" fillId="0" fontId="0" numFmtId="2" xfId="0" applyBorder="1" applyFont="1" applyNumberFormat="1"/>
    <xf borderId="42" fillId="0" fontId="0" numFmtId="0" xfId="0" applyBorder="1" applyFont="1"/>
    <xf borderId="43" fillId="0" fontId="0" numFmtId="0" xfId="0" applyBorder="1" applyFont="1"/>
    <xf borderId="44" fillId="0" fontId="0" numFmtId="0" xfId="0" applyBorder="1" applyFont="1"/>
    <xf borderId="44" fillId="0" fontId="0" numFmtId="2" xfId="0" applyBorder="1" applyFont="1" applyNumberFormat="1"/>
    <xf borderId="28" fillId="0" fontId="0" numFmtId="164" xfId="0" applyBorder="1" applyFont="1" applyNumberFormat="1"/>
    <xf borderId="8" fillId="0" fontId="0" numFmtId="164" xfId="0" applyBorder="1" applyFont="1" applyNumberFormat="1"/>
    <xf borderId="15" fillId="0" fontId="0" numFmtId="164" xfId="0" applyBorder="1" applyFont="1" applyNumberFormat="1"/>
    <xf borderId="28" fillId="0" fontId="0" numFmtId="0" xfId="0" applyAlignment="1" applyBorder="1" applyFont="1">
      <alignment horizontal="right"/>
    </xf>
    <xf borderId="8" fillId="0" fontId="0" numFmtId="0" xfId="0" applyAlignment="1" applyBorder="1" applyFont="1">
      <alignment horizontal="right"/>
    </xf>
    <xf borderId="15" fillId="0" fontId="0" numFmtId="0" xfId="0" applyAlignment="1" applyBorder="1" applyFont="1">
      <alignment horizontal="right"/>
    </xf>
    <xf borderId="28" fillId="2" fontId="0" numFmtId="0" xfId="0" applyAlignment="1" applyBorder="1" applyFont="1">
      <alignment horizontal="right"/>
    </xf>
    <xf borderId="8" fillId="2" fontId="0" numFmtId="0" xfId="0" applyAlignment="1" applyBorder="1" applyFont="1">
      <alignment horizontal="right"/>
    </xf>
    <xf borderId="15" fillId="2" fontId="0" numFmtId="0" xfId="0" applyAlignment="1" applyBorder="1" applyFont="1">
      <alignment horizontal="right"/>
    </xf>
    <xf borderId="29" fillId="0" fontId="1" numFmtId="0" xfId="0" applyAlignment="1" applyBorder="1" applyFont="1">
      <alignment horizontal="center" vertical="center"/>
    </xf>
    <xf borderId="45" fillId="2" fontId="0" numFmtId="0" xfId="0" applyAlignment="1" applyBorder="1" applyFont="1">
      <alignment horizontal="center" vertical="center"/>
    </xf>
    <xf borderId="46" fillId="2" fontId="0" numFmtId="0" xfId="0" applyAlignment="1" applyBorder="1" applyFont="1">
      <alignment horizontal="center" vertical="center"/>
    </xf>
    <xf borderId="47" fillId="2" fontId="0" numFmtId="0" xfId="0" applyBorder="1" applyFont="1"/>
    <xf borderId="48" fillId="2" fontId="0" numFmtId="0" xfId="0" applyBorder="1" applyFont="1"/>
    <xf borderId="49" fillId="2" fontId="0" numFmtId="0" xfId="0" applyBorder="1" applyFont="1"/>
    <xf borderId="49" fillId="2" fontId="0" numFmtId="0" xfId="0" applyAlignment="1" applyBorder="1" applyFont="1">
      <alignment horizontal="right"/>
    </xf>
    <xf borderId="49" fillId="2" fontId="0" numFmtId="2" xfId="0" applyBorder="1" applyFont="1" applyNumberFormat="1"/>
    <xf borderId="50" fillId="0" fontId="2" numFmtId="0" xfId="0" applyBorder="1" applyFont="1"/>
    <xf borderId="51" fillId="0" fontId="2" numFmtId="0" xfId="0" applyBorder="1" applyFont="1"/>
    <xf borderId="52" fillId="0" fontId="2" numFmtId="0" xfId="0" applyBorder="1" applyFont="1"/>
    <xf borderId="53" fillId="2" fontId="0" numFmtId="0" xfId="0" applyBorder="1" applyFont="1"/>
    <xf borderId="54" fillId="2" fontId="0" numFmtId="0" xfId="0" applyBorder="1" applyFont="1"/>
    <xf borderId="55" fillId="2" fontId="0" numFmtId="0" xfId="0" applyBorder="1" applyFont="1"/>
    <xf borderId="55" fillId="2" fontId="0" numFmtId="0" xfId="0" applyAlignment="1" applyBorder="1" applyFont="1">
      <alignment horizontal="right"/>
    </xf>
    <xf borderId="55" fillId="2" fontId="0" numFmtId="2" xfId="0" applyBorder="1" applyFont="1" applyNumberFormat="1"/>
    <xf borderId="56" fillId="3" fontId="3" numFmtId="0" xfId="0" applyAlignment="1" applyBorder="1" applyFill="1" applyFont="1">
      <alignment horizontal="center"/>
    </xf>
    <xf borderId="57" fillId="0" fontId="2" numFmtId="0" xfId="0" applyBorder="1" applyFont="1"/>
    <xf borderId="58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57"/>
    <col customWidth="1" min="2" max="2" width="23.71"/>
    <col customWidth="1" min="3" max="3" width="27.86"/>
    <col customWidth="1" min="4" max="4" width="21.14"/>
    <col customWidth="1" min="5" max="5" width="13.14"/>
    <col customWidth="1" hidden="1" min="6" max="6" width="9.14"/>
    <col customWidth="1" hidden="1" min="7" max="7" width="11.57"/>
    <col customWidth="1" min="8" max="11" width="9.14"/>
  </cols>
  <sheetData>
    <row r="1" ht="15.75" customHeight="1">
      <c r="A1" s="1" t="s">
        <v>0</v>
      </c>
      <c r="B1" s="2" t="s">
        <v>1</v>
      </c>
      <c r="C1" s="3" t="s">
        <v>2</v>
      </c>
      <c r="D1" s="4"/>
      <c r="E1" s="5"/>
      <c r="F1" s="6"/>
      <c r="G1" s="7"/>
      <c r="H1" s="8"/>
      <c r="I1" s="8"/>
      <c r="J1" s="8"/>
      <c r="K1" s="8"/>
    </row>
    <row r="2" ht="15.75" customHeight="1">
      <c r="A2" s="9"/>
      <c r="B2" s="10"/>
      <c r="C2" s="10" t="s">
        <v>3</v>
      </c>
      <c r="D2" s="10" t="s">
        <v>4</v>
      </c>
      <c r="E2" s="11" t="s">
        <v>5</v>
      </c>
      <c r="F2" s="11"/>
      <c r="G2" s="12" t="s">
        <v>6</v>
      </c>
      <c r="H2" s="8"/>
      <c r="I2" s="8"/>
      <c r="J2" s="8"/>
      <c r="K2" s="8"/>
    </row>
    <row r="3" ht="15.75" customHeight="1">
      <c r="A3" s="13" t="s">
        <v>7</v>
      </c>
      <c r="B3" s="14"/>
      <c r="C3" s="14"/>
      <c r="D3" s="14"/>
      <c r="E3" s="14"/>
      <c r="F3" s="14"/>
      <c r="G3" s="15"/>
      <c r="H3" s="8"/>
      <c r="I3" s="8"/>
      <c r="J3" s="8"/>
      <c r="K3" s="8"/>
    </row>
    <row r="4" ht="15.75" customHeight="1">
      <c r="A4" s="16" t="s">
        <v>8</v>
      </c>
      <c r="B4" s="10">
        <v>50.0</v>
      </c>
      <c r="C4" s="10" t="s">
        <v>9</v>
      </c>
      <c r="D4" s="10">
        <v>600.0</v>
      </c>
      <c r="E4" s="10" t="s">
        <v>10</v>
      </c>
      <c r="F4" s="10">
        <v>200.0</v>
      </c>
      <c r="G4" s="17" t="str">
        <f>1*1*(F4/1000)*B4</f>
        <v>10</v>
      </c>
      <c r="H4" s="8"/>
      <c r="I4" s="8"/>
      <c r="J4" s="8"/>
      <c r="K4" s="8"/>
    </row>
    <row r="5" ht="15.75" customHeight="1">
      <c r="A5" s="13" t="s">
        <v>11</v>
      </c>
      <c r="B5" s="14"/>
      <c r="C5" s="14"/>
      <c r="D5" s="14"/>
      <c r="E5" s="18"/>
      <c r="F5" s="10"/>
      <c r="G5" s="17"/>
      <c r="H5" s="19"/>
      <c r="I5" s="8"/>
      <c r="J5" s="8"/>
      <c r="K5" s="8"/>
    </row>
    <row r="6" ht="15.75" customHeight="1">
      <c r="A6" s="16" t="s">
        <v>12</v>
      </c>
      <c r="B6" s="10">
        <v>75.0</v>
      </c>
      <c r="C6" s="10" t="s">
        <v>9</v>
      </c>
      <c r="D6" s="10">
        <v>600.0</v>
      </c>
      <c r="E6" s="10" t="s">
        <v>10</v>
      </c>
      <c r="F6" s="10">
        <v>200.0</v>
      </c>
      <c r="G6" s="17" t="str">
        <f>1*1*(F6/1000)*B6</f>
        <v>15</v>
      </c>
      <c r="H6" s="8"/>
      <c r="I6" s="8"/>
      <c r="J6" s="8"/>
      <c r="K6" s="8"/>
    </row>
    <row r="7" ht="15.75" customHeight="1">
      <c r="A7" s="13" t="s">
        <v>13</v>
      </c>
      <c r="B7" s="14"/>
      <c r="C7" s="14"/>
      <c r="D7" s="14"/>
      <c r="E7" s="18"/>
      <c r="F7" s="10"/>
      <c r="G7" s="17"/>
      <c r="H7" s="8"/>
      <c r="I7" s="8"/>
      <c r="J7" s="8"/>
      <c r="K7" s="8"/>
    </row>
    <row r="8" ht="15.75" customHeight="1">
      <c r="A8" s="16" t="s">
        <v>14</v>
      </c>
      <c r="B8" s="10">
        <v>80.0</v>
      </c>
      <c r="C8" s="10" t="s">
        <v>9</v>
      </c>
      <c r="D8" s="10">
        <v>600.0</v>
      </c>
      <c r="E8" s="10" t="s">
        <v>10</v>
      </c>
      <c r="F8" s="10">
        <v>200.0</v>
      </c>
      <c r="G8" s="17" t="str">
        <f t="shared" ref="G8:G13" si="1">1*1*(F8/1000)*B8</f>
        <v>16</v>
      </c>
      <c r="H8" s="8"/>
      <c r="I8" s="8"/>
      <c r="J8" s="8"/>
      <c r="K8" s="8"/>
    </row>
    <row r="9" ht="15.75" customHeight="1">
      <c r="A9" s="16" t="s">
        <v>15</v>
      </c>
      <c r="B9" s="10">
        <v>95.0</v>
      </c>
      <c r="C9" s="10" t="s">
        <v>9</v>
      </c>
      <c r="D9" s="10">
        <v>600.0</v>
      </c>
      <c r="E9" s="10" t="s">
        <v>10</v>
      </c>
      <c r="F9" s="10">
        <v>200.0</v>
      </c>
      <c r="G9" s="17" t="str">
        <f t="shared" si="1"/>
        <v>19</v>
      </c>
      <c r="H9" s="8"/>
      <c r="I9" s="8"/>
      <c r="J9" s="8"/>
      <c r="K9" s="8"/>
    </row>
    <row r="10" ht="15.75" customHeight="1">
      <c r="A10" s="16" t="s">
        <v>16</v>
      </c>
      <c r="B10" s="10">
        <v>110.0</v>
      </c>
      <c r="C10" s="10" t="s">
        <v>9</v>
      </c>
      <c r="D10" s="10">
        <v>600.0</v>
      </c>
      <c r="E10" s="10" t="s">
        <v>17</v>
      </c>
      <c r="F10" s="10">
        <v>180.0</v>
      </c>
      <c r="G10" s="17" t="str">
        <f t="shared" si="1"/>
        <v>19.8</v>
      </c>
      <c r="H10" s="8"/>
      <c r="I10" s="8"/>
      <c r="J10" s="8"/>
      <c r="K10" s="8"/>
    </row>
    <row r="11" ht="15.75" customHeight="1">
      <c r="A11" s="16" t="s">
        <v>18</v>
      </c>
      <c r="B11" s="10">
        <v>120.0</v>
      </c>
      <c r="C11" s="10" t="s">
        <v>9</v>
      </c>
      <c r="D11" s="10">
        <v>600.0</v>
      </c>
      <c r="E11" s="10" t="s">
        <v>19</v>
      </c>
      <c r="F11" s="10">
        <v>180.0</v>
      </c>
      <c r="G11" s="17" t="str">
        <f t="shared" si="1"/>
        <v>21.6</v>
      </c>
      <c r="H11" s="8"/>
      <c r="I11" s="8"/>
      <c r="J11" s="8"/>
      <c r="K11" s="8"/>
    </row>
    <row r="12" ht="15.75" customHeight="1">
      <c r="A12" s="16" t="s">
        <v>20</v>
      </c>
      <c r="B12" s="10">
        <v>135.0</v>
      </c>
      <c r="C12" s="10" t="s">
        <v>9</v>
      </c>
      <c r="D12" s="10">
        <v>600.0</v>
      </c>
      <c r="E12" s="10" t="s">
        <v>21</v>
      </c>
      <c r="F12" s="10">
        <v>160.0</v>
      </c>
      <c r="G12" s="17" t="str">
        <f t="shared" si="1"/>
        <v>21.6</v>
      </c>
      <c r="H12" s="8"/>
      <c r="I12" s="8"/>
      <c r="J12" s="8"/>
      <c r="K12" s="8"/>
    </row>
    <row r="13" ht="15.75" customHeight="1">
      <c r="A13" s="16" t="s">
        <v>22</v>
      </c>
      <c r="B13" s="10">
        <v>150.0</v>
      </c>
      <c r="C13" s="10" t="s">
        <v>9</v>
      </c>
      <c r="D13" s="10">
        <v>600.0</v>
      </c>
      <c r="E13" s="10" t="s">
        <v>23</v>
      </c>
      <c r="F13" s="10">
        <v>140.0</v>
      </c>
      <c r="G13" s="17" t="str">
        <f t="shared" si="1"/>
        <v>21</v>
      </c>
      <c r="H13" s="8"/>
      <c r="I13" s="8"/>
      <c r="J13" s="8"/>
      <c r="K13" s="8"/>
    </row>
    <row r="14" ht="15.75" customHeight="1">
      <c r="A14" s="13" t="s">
        <v>24</v>
      </c>
      <c r="B14" s="14"/>
      <c r="C14" s="14"/>
      <c r="D14" s="14"/>
      <c r="E14" s="18"/>
      <c r="F14" s="10"/>
      <c r="G14" s="17"/>
      <c r="H14" s="8"/>
      <c r="I14" s="8"/>
      <c r="J14" s="8"/>
      <c r="K14" s="8"/>
    </row>
    <row r="15" ht="15.75" customHeight="1">
      <c r="A15" s="16" t="s">
        <v>25</v>
      </c>
      <c r="B15" s="10">
        <v>115.0</v>
      </c>
      <c r="C15" s="10" t="s">
        <v>9</v>
      </c>
      <c r="D15" s="10">
        <v>600.0</v>
      </c>
      <c r="E15" s="10" t="s">
        <v>17</v>
      </c>
      <c r="F15" s="10">
        <v>180.0</v>
      </c>
      <c r="G15" s="17" t="str">
        <f t="shared" ref="G15:G19" si="2">1*1*(F15/1000)*B15</f>
        <v>20.7</v>
      </c>
      <c r="H15" s="8"/>
      <c r="I15" s="8"/>
      <c r="J15" s="8"/>
      <c r="K15" s="8"/>
    </row>
    <row r="16" ht="15.75" customHeight="1">
      <c r="A16" s="16" t="s">
        <v>26</v>
      </c>
      <c r="B16" s="10">
        <v>160.0</v>
      </c>
      <c r="C16" s="10" t="s">
        <v>9</v>
      </c>
      <c r="D16" s="10">
        <v>600.0</v>
      </c>
      <c r="E16" s="10" t="s">
        <v>23</v>
      </c>
      <c r="F16" s="10">
        <v>140.0</v>
      </c>
      <c r="G16" s="17" t="str">
        <f t="shared" si="2"/>
        <v>22.4</v>
      </c>
      <c r="H16" s="8"/>
      <c r="I16" s="8"/>
      <c r="J16" s="8"/>
      <c r="K16" s="8"/>
    </row>
    <row r="17" ht="15.75" customHeight="1">
      <c r="A17" s="16" t="s">
        <v>27</v>
      </c>
      <c r="B17" s="10">
        <v>170.0</v>
      </c>
      <c r="C17" s="10" t="s">
        <v>9</v>
      </c>
      <c r="D17" s="10">
        <v>600.0</v>
      </c>
      <c r="E17" s="10" t="s">
        <v>28</v>
      </c>
      <c r="F17" s="10">
        <v>130.0</v>
      </c>
      <c r="G17" s="17" t="str">
        <f t="shared" si="2"/>
        <v>22.1</v>
      </c>
      <c r="H17" s="8"/>
      <c r="I17" s="8"/>
      <c r="J17" s="8"/>
      <c r="K17" s="8"/>
    </row>
    <row r="18" ht="15.75" customHeight="1">
      <c r="A18" s="16" t="s">
        <v>29</v>
      </c>
      <c r="B18" s="10">
        <v>185.0</v>
      </c>
      <c r="C18" s="10" t="s">
        <v>9</v>
      </c>
      <c r="D18" s="10">
        <v>600.0</v>
      </c>
      <c r="E18" s="10" t="s">
        <v>30</v>
      </c>
      <c r="F18" s="10">
        <v>120.0</v>
      </c>
      <c r="G18" s="17" t="str">
        <f t="shared" si="2"/>
        <v>22.2</v>
      </c>
      <c r="H18" s="8"/>
      <c r="I18" s="8"/>
      <c r="J18" s="8"/>
      <c r="K18" s="8"/>
    </row>
    <row r="19" ht="15.75" customHeight="1">
      <c r="A19" s="16" t="s">
        <v>31</v>
      </c>
      <c r="B19" s="10">
        <v>190.0</v>
      </c>
      <c r="C19" s="10" t="s">
        <v>9</v>
      </c>
      <c r="D19" s="10">
        <v>600.0</v>
      </c>
      <c r="E19" s="10" t="s">
        <v>32</v>
      </c>
      <c r="F19" s="10">
        <v>110.0</v>
      </c>
      <c r="G19" s="17" t="str">
        <f t="shared" si="2"/>
        <v>20.9</v>
      </c>
      <c r="H19" s="8"/>
      <c r="I19" s="8"/>
      <c r="J19" s="8"/>
      <c r="K19" s="8"/>
    </row>
    <row r="20" ht="15.75" customHeight="1">
      <c r="A20" s="13" t="s">
        <v>33</v>
      </c>
      <c r="B20" s="14"/>
      <c r="C20" s="14"/>
      <c r="D20" s="14"/>
      <c r="E20" s="18"/>
      <c r="F20" s="10"/>
      <c r="G20" s="17"/>
      <c r="H20" s="8"/>
      <c r="I20" s="8"/>
      <c r="J20" s="8"/>
      <c r="K20" s="8"/>
    </row>
    <row r="21" ht="15.75" customHeight="1">
      <c r="A21" s="16" t="s">
        <v>34</v>
      </c>
      <c r="B21" s="10">
        <v>125.0</v>
      </c>
      <c r="C21" s="10" t="s">
        <v>9</v>
      </c>
      <c r="D21" s="10">
        <v>600.0</v>
      </c>
      <c r="E21" s="10" t="s">
        <v>35</v>
      </c>
      <c r="F21" s="10">
        <v>170.0</v>
      </c>
      <c r="G21" s="17" t="str">
        <f>1*1*(F21/1000)*B21</f>
        <v>21.25</v>
      </c>
      <c r="H21" s="8"/>
      <c r="I21" s="8"/>
      <c r="J21" s="8"/>
      <c r="K21" s="8" t="s">
        <v>36</v>
      </c>
    </row>
    <row r="22" ht="15.75" customHeight="1">
      <c r="A22" s="13" t="s">
        <v>37</v>
      </c>
      <c r="B22" s="14"/>
      <c r="C22" s="14"/>
      <c r="D22" s="14"/>
      <c r="E22" s="18"/>
      <c r="F22" s="10"/>
      <c r="G22" s="17"/>
      <c r="H22" s="8"/>
      <c r="I22" s="8"/>
      <c r="J22" s="8"/>
      <c r="K22" s="8"/>
    </row>
    <row r="23" ht="15.75" customHeight="1">
      <c r="A23" s="16" t="s">
        <v>38</v>
      </c>
      <c r="B23" s="10">
        <v>95.0</v>
      </c>
      <c r="C23" s="10" t="s">
        <v>39</v>
      </c>
      <c r="D23" s="10" t="s">
        <v>39</v>
      </c>
      <c r="E23" s="10" t="s">
        <v>10</v>
      </c>
      <c r="F23" s="10">
        <v>200.0</v>
      </c>
      <c r="G23" s="17" t="str">
        <f t="shared" ref="G23:G25" si="3">1*1*(F23/1000)*B23</f>
        <v>19</v>
      </c>
      <c r="H23" s="8"/>
      <c r="I23" s="8"/>
      <c r="J23" s="8"/>
      <c r="K23" s="8"/>
    </row>
    <row r="24" ht="15.75" customHeight="1">
      <c r="A24" s="16" t="s">
        <v>40</v>
      </c>
      <c r="B24" s="10">
        <v>110.0</v>
      </c>
      <c r="C24" s="10" t="s">
        <v>39</v>
      </c>
      <c r="D24" s="10" t="s">
        <v>39</v>
      </c>
      <c r="E24" s="10" t="s">
        <v>41</v>
      </c>
      <c r="F24" s="10">
        <v>190.0</v>
      </c>
      <c r="G24" s="17" t="str">
        <f t="shared" si="3"/>
        <v>20.9</v>
      </c>
      <c r="H24" s="8"/>
      <c r="I24" s="8"/>
      <c r="J24" s="8"/>
      <c r="K24" s="8"/>
    </row>
    <row r="25" ht="15.75" customHeight="1">
      <c r="A25" s="16" t="s">
        <v>42</v>
      </c>
      <c r="B25" s="10">
        <v>125.0</v>
      </c>
      <c r="C25" s="10" t="s">
        <v>39</v>
      </c>
      <c r="D25" s="10" t="s">
        <v>39</v>
      </c>
      <c r="E25" s="10" t="s">
        <v>43</v>
      </c>
      <c r="F25" s="10">
        <v>170.0</v>
      </c>
      <c r="G25" s="17" t="str">
        <f t="shared" si="3"/>
        <v>21.25</v>
      </c>
      <c r="H25" s="8"/>
      <c r="I25" s="8"/>
      <c r="J25" s="8"/>
      <c r="K25" s="8"/>
    </row>
    <row r="26" ht="15.75" customHeight="1">
      <c r="A26" s="13" t="s">
        <v>44</v>
      </c>
      <c r="B26" s="14"/>
      <c r="C26" s="14"/>
      <c r="D26" s="14"/>
      <c r="E26" s="14"/>
      <c r="F26" s="14"/>
      <c r="G26" s="15"/>
      <c r="H26" s="8"/>
      <c r="I26" s="8"/>
      <c r="J26" s="8"/>
      <c r="K26" s="8"/>
    </row>
    <row r="27" ht="15.75" customHeight="1">
      <c r="A27" s="13" t="s">
        <v>45</v>
      </c>
      <c r="B27" s="14"/>
      <c r="C27" s="14"/>
      <c r="D27" s="14"/>
      <c r="E27" s="14"/>
      <c r="F27" s="14"/>
      <c r="G27" s="15"/>
      <c r="H27" s="8"/>
      <c r="I27" s="8"/>
      <c r="J27" s="8"/>
      <c r="K27" s="8"/>
    </row>
    <row r="28" ht="15.75" customHeight="1">
      <c r="A28" s="16" t="s">
        <v>46</v>
      </c>
      <c r="B28" s="10">
        <v>30.0</v>
      </c>
      <c r="C28" s="10" t="s">
        <v>9</v>
      </c>
      <c r="D28" s="10">
        <v>600.0</v>
      </c>
      <c r="E28" s="10" t="s">
        <v>47</v>
      </c>
      <c r="F28" s="11">
        <v>200.0</v>
      </c>
      <c r="G28" s="17" t="str">
        <f t="shared" ref="G28:G46" si="4">1*1*(F28/1000)*B28</f>
        <v>6</v>
      </c>
      <c r="H28" s="8"/>
      <c r="I28" s="8"/>
      <c r="J28" s="8"/>
      <c r="K28" s="8"/>
    </row>
    <row r="29" ht="15.75" customHeight="1">
      <c r="A29" s="16" t="s">
        <v>48</v>
      </c>
      <c r="B29" s="10">
        <v>35.0</v>
      </c>
      <c r="C29" s="10" t="s">
        <v>9</v>
      </c>
      <c r="D29" s="10">
        <v>600.0</v>
      </c>
      <c r="E29" s="10" t="s">
        <v>47</v>
      </c>
      <c r="F29" s="11">
        <v>200.0</v>
      </c>
      <c r="G29" s="17" t="str">
        <f t="shared" si="4"/>
        <v>7</v>
      </c>
      <c r="H29" s="8"/>
      <c r="I29" s="8"/>
      <c r="J29" s="8"/>
      <c r="K29" s="8"/>
    </row>
    <row r="30" ht="15.75" customHeight="1">
      <c r="A30" s="16" t="s">
        <v>49</v>
      </c>
      <c r="B30" s="10">
        <v>40.0</v>
      </c>
      <c r="C30" s="10" t="s">
        <v>9</v>
      </c>
      <c r="D30" s="10">
        <v>600.0</v>
      </c>
      <c r="E30" s="10" t="s">
        <v>47</v>
      </c>
      <c r="F30" s="11">
        <v>200.0</v>
      </c>
      <c r="G30" s="17" t="str">
        <f t="shared" si="4"/>
        <v>8</v>
      </c>
      <c r="H30" s="8"/>
      <c r="I30" s="8"/>
      <c r="J30" s="8"/>
      <c r="K30" s="8"/>
    </row>
    <row r="31" ht="15.75" customHeight="1">
      <c r="A31" s="16" t="s">
        <v>50</v>
      </c>
      <c r="B31" s="10">
        <v>45.0</v>
      </c>
      <c r="C31" s="10" t="s">
        <v>9</v>
      </c>
      <c r="D31" s="10">
        <v>600.0</v>
      </c>
      <c r="E31" s="10" t="s">
        <v>10</v>
      </c>
      <c r="F31" s="11">
        <v>200.0</v>
      </c>
      <c r="G31" s="17" t="str">
        <f t="shared" si="4"/>
        <v>9</v>
      </c>
      <c r="H31" s="8"/>
      <c r="I31" s="8"/>
      <c r="J31" s="8"/>
      <c r="K31" s="8"/>
    </row>
    <row r="32" ht="15.75" customHeight="1">
      <c r="A32" s="16" t="s">
        <v>51</v>
      </c>
      <c r="B32" s="10">
        <v>60.0</v>
      </c>
      <c r="C32" s="10" t="s">
        <v>9</v>
      </c>
      <c r="D32" s="10">
        <v>600.0</v>
      </c>
      <c r="E32" s="10" t="s">
        <v>10</v>
      </c>
      <c r="F32" s="11">
        <v>200.0</v>
      </c>
      <c r="G32" s="17" t="str">
        <f t="shared" si="4"/>
        <v>12</v>
      </c>
      <c r="H32" s="8"/>
      <c r="I32" s="8"/>
      <c r="J32" s="8"/>
      <c r="K32" s="8"/>
    </row>
    <row r="33" ht="15.75" customHeight="1">
      <c r="A33" s="16" t="s">
        <v>52</v>
      </c>
      <c r="B33" s="10">
        <v>70.0</v>
      </c>
      <c r="C33" s="10" t="s">
        <v>9</v>
      </c>
      <c r="D33" s="10">
        <v>600.0</v>
      </c>
      <c r="E33" s="10" t="s">
        <v>10</v>
      </c>
      <c r="F33" s="11">
        <v>200.0</v>
      </c>
      <c r="G33" s="17" t="str">
        <f t="shared" si="4"/>
        <v>14</v>
      </c>
      <c r="H33" s="8"/>
      <c r="I33" s="8"/>
      <c r="J33" s="8"/>
      <c r="K33" s="8"/>
    </row>
    <row r="34" ht="15.75" customHeight="1">
      <c r="A34" s="16" t="s">
        <v>53</v>
      </c>
      <c r="B34" s="10">
        <v>80.0</v>
      </c>
      <c r="C34" s="10" t="s">
        <v>9</v>
      </c>
      <c r="D34" s="10">
        <v>600.0</v>
      </c>
      <c r="E34" s="10" t="s">
        <v>10</v>
      </c>
      <c r="F34" s="11">
        <v>200.0</v>
      </c>
      <c r="G34" s="17" t="str">
        <f t="shared" si="4"/>
        <v>16</v>
      </c>
      <c r="H34" s="8"/>
      <c r="I34" s="8"/>
      <c r="J34" s="8"/>
      <c r="K34" s="8"/>
    </row>
    <row r="35" ht="15.75" customHeight="1">
      <c r="A35" s="16" t="s">
        <v>54</v>
      </c>
      <c r="B35" s="10">
        <v>90.0</v>
      </c>
      <c r="C35" s="10" t="s">
        <v>9</v>
      </c>
      <c r="D35" s="10">
        <v>600.0</v>
      </c>
      <c r="E35" s="10" t="s">
        <v>10</v>
      </c>
      <c r="F35" s="11">
        <v>200.0</v>
      </c>
      <c r="G35" s="17" t="str">
        <f t="shared" si="4"/>
        <v>18</v>
      </c>
      <c r="H35" s="8"/>
      <c r="I35" s="8"/>
      <c r="J35" s="8"/>
      <c r="K35" s="8"/>
    </row>
    <row r="36" ht="15.75" customHeight="1">
      <c r="A36" s="16" t="s">
        <v>55</v>
      </c>
      <c r="B36" s="10">
        <v>100.0</v>
      </c>
      <c r="C36" s="10" t="s">
        <v>9</v>
      </c>
      <c r="D36" s="10">
        <v>600.0</v>
      </c>
      <c r="E36" s="10" t="s">
        <v>10</v>
      </c>
      <c r="F36" s="11">
        <v>200.0</v>
      </c>
      <c r="G36" s="17" t="str">
        <f t="shared" si="4"/>
        <v>20</v>
      </c>
      <c r="H36" s="8"/>
      <c r="I36" s="8"/>
      <c r="J36" s="8"/>
      <c r="K36" s="8"/>
    </row>
    <row r="37" ht="15.75" customHeight="1">
      <c r="A37" s="16" t="s">
        <v>56</v>
      </c>
      <c r="B37" s="10">
        <v>110.0</v>
      </c>
      <c r="C37" s="10" t="s">
        <v>9</v>
      </c>
      <c r="D37" s="10">
        <v>600.0</v>
      </c>
      <c r="E37" s="10" t="s">
        <v>57</v>
      </c>
      <c r="F37" s="11">
        <v>190.0</v>
      </c>
      <c r="G37" s="17" t="str">
        <f t="shared" si="4"/>
        <v>20.9</v>
      </c>
      <c r="H37" s="8"/>
      <c r="I37" s="8"/>
      <c r="J37" s="8"/>
      <c r="K37" s="8"/>
    </row>
    <row r="38" ht="15.75" customHeight="1">
      <c r="A38" s="16" t="s">
        <v>58</v>
      </c>
      <c r="B38" s="10">
        <v>120.0</v>
      </c>
      <c r="C38" s="10" t="s">
        <v>9</v>
      </c>
      <c r="D38" s="10">
        <v>600.0</v>
      </c>
      <c r="E38" s="10" t="s">
        <v>19</v>
      </c>
      <c r="F38" s="11">
        <v>180.0</v>
      </c>
      <c r="G38" s="17" t="str">
        <f t="shared" si="4"/>
        <v>21.6</v>
      </c>
      <c r="H38" s="8"/>
      <c r="I38" s="8"/>
      <c r="J38" s="8"/>
      <c r="K38" s="8"/>
    </row>
    <row r="39" ht="15.75" customHeight="1">
      <c r="A39" s="16" t="s">
        <v>59</v>
      </c>
      <c r="B39" s="10">
        <v>130.0</v>
      </c>
      <c r="C39" s="10" t="s">
        <v>9</v>
      </c>
      <c r="D39" s="10">
        <v>600.0</v>
      </c>
      <c r="E39" s="10" t="s">
        <v>21</v>
      </c>
      <c r="F39" s="11">
        <v>160.0</v>
      </c>
      <c r="G39" s="17" t="str">
        <f t="shared" si="4"/>
        <v>20.8</v>
      </c>
      <c r="H39" s="8"/>
      <c r="I39" s="8"/>
      <c r="J39" s="8"/>
      <c r="K39" s="8"/>
    </row>
    <row r="40" ht="15.75" customHeight="1">
      <c r="A40" s="16" t="s">
        <v>60</v>
      </c>
      <c r="B40" s="10">
        <v>140.0</v>
      </c>
      <c r="C40" s="10" t="s">
        <v>9</v>
      </c>
      <c r="D40" s="10">
        <v>600.0</v>
      </c>
      <c r="E40" s="10" t="s">
        <v>61</v>
      </c>
      <c r="F40" s="11">
        <v>150.0</v>
      </c>
      <c r="G40" s="17" t="str">
        <f t="shared" si="4"/>
        <v>21</v>
      </c>
      <c r="H40" s="8"/>
      <c r="I40" s="8"/>
      <c r="J40" s="8"/>
      <c r="K40" s="8"/>
    </row>
    <row r="41" ht="15.75" customHeight="1">
      <c r="A41" s="16" t="s">
        <v>62</v>
      </c>
      <c r="B41" s="10">
        <v>150.0</v>
      </c>
      <c r="C41" s="10" t="s">
        <v>9</v>
      </c>
      <c r="D41" s="10">
        <v>600.0</v>
      </c>
      <c r="E41" s="10" t="s">
        <v>23</v>
      </c>
      <c r="F41" s="11">
        <v>140.0</v>
      </c>
      <c r="G41" s="17" t="str">
        <f t="shared" si="4"/>
        <v>21</v>
      </c>
      <c r="H41" s="8"/>
      <c r="I41" s="8"/>
      <c r="J41" s="8"/>
      <c r="K41" s="8"/>
    </row>
    <row r="42" ht="15.75" customHeight="1">
      <c r="A42" s="16" t="s">
        <v>63</v>
      </c>
      <c r="B42" s="10">
        <v>160.0</v>
      </c>
      <c r="C42" s="10" t="s">
        <v>9</v>
      </c>
      <c r="D42" s="10">
        <v>600.0</v>
      </c>
      <c r="E42" s="10" t="s">
        <v>28</v>
      </c>
      <c r="F42" s="11">
        <v>130.0</v>
      </c>
      <c r="G42" s="17" t="str">
        <f t="shared" si="4"/>
        <v>20.8</v>
      </c>
      <c r="H42" s="8"/>
      <c r="I42" s="8"/>
      <c r="J42" s="8"/>
      <c r="K42" s="8"/>
    </row>
    <row r="43" ht="15.75" customHeight="1">
      <c r="A43" s="16" t="s">
        <v>64</v>
      </c>
      <c r="B43" s="10">
        <v>170.0</v>
      </c>
      <c r="C43" s="10" t="s">
        <v>9</v>
      </c>
      <c r="D43" s="10">
        <v>600.0</v>
      </c>
      <c r="E43" s="10" t="s">
        <v>30</v>
      </c>
      <c r="F43" s="11">
        <v>120.0</v>
      </c>
      <c r="G43" s="17" t="str">
        <f t="shared" si="4"/>
        <v>20.4</v>
      </c>
      <c r="H43" s="8"/>
      <c r="I43" s="8"/>
      <c r="J43" s="8"/>
      <c r="K43" s="8"/>
    </row>
    <row r="44" ht="15.75" customHeight="1">
      <c r="A44" s="16" t="s">
        <v>65</v>
      </c>
      <c r="B44" s="10">
        <v>180.0</v>
      </c>
      <c r="C44" s="10" t="s">
        <v>9</v>
      </c>
      <c r="D44" s="10">
        <v>600.0</v>
      </c>
      <c r="E44" s="10" t="s">
        <v>32</v>
      </c>
      <c r="F44" s="11">
        <v>110.0</v>
      </c>
      <c r="G44" s="17" t="str">
        <f t="shared" si="4"/>
        <v>19.8</v>
      </c>
      <c r="H44" s="8"/>
      <c r="I44" s="8"/>
      <c r="J44" s="8"/>
      <c r="K44" s="8"/>
    </row>
    <row r="45" ht="15.75" customHeight="1">
      <c r="A45" s="16" t="s">
        <v>66</v>
      </c>
      <c r="B45" s="10">
        <v>190.0</v>
      </c>
      <c r="C45" s="10" t="s">
        <v>9</v>
      </c>
      <c r="D45" s="10">
        <v>600.0</v>
      </c>
      <c r="E45" s="10" t="s">
        <v>67</v>
      </c>
      <c r="F45" s="11">
        <v>100.0</v>
      </c>
      <c r="G45" s="17" t="str">
        <f t="shared" si="4"/>
        <v>19</v>
      </c>
      <c r="H45" s="8"/>
      <c r="I45" s="8"/>
      <c r="J45" s="8"/>
      <c r="K45" s="8"/>
    </row>
    <row r="46" ht="15.75" customHeight="1">
      <c r="A46" s="20" t="s">
        <v>68</v>
      </c>
      <c r="B46" s="21">
        <v>200.0</v>
      </c>
      <c r="C46" s="21" t="s">
        <v>9</v>
      </c>
      <c r="D46" s="21">
        <v>600.0</v>
      </c>
      <c r="E46" s="21" t="s">
        <v>67</v>
      </c>
      <c r="F46" s="22">
        <v>100.0</v>
      </c>
      <c r="G46" s="23" t="str">
        <f t="shared" si="4"/>
        <v>20</v>
      </c>
      <c r="H46" s="8"/>
      <c r="I46" s="8"/>
      <c r="J46" s="8"/>
      <c r="K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</row>
  </sheetData>
  <mergeCells count="9">
    <mergeCell ref="A22:E22"/>
    <mergeCell ref="A20:E20"/>
    <mergeCell ref="A26:G26"/>
    <mergeCell ref="A27:G27"/>
    <mergeCell ref="A3:G3"/>
    <mergeCell ref="C1:E1"/>
    <mergeCell ref="A5:E5"/>
    <mergeCell ref="A7:E7"/>
    <mergeCell ref="A14:E14"/>
  </mergeCells>
  <printOptions/>
  <pageMargins bottom="0.7480314960629921" footer="0.0" header="0.0" left="0.11811023622047245" right="0.11811023622047245" top="0.5511811023622047"/>
  <pageSetup paperSize="9" scale="5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57"/>
    <col customWidth="1" min="2" max="2" width="23.71"/>
    <col customWidth="1" min="3" max="3" width="27.86"/>
    <col customWidth="1" min="4" max="4" width="21.14"/>
    <col customWidth="1" min="5" max="5" width="13.14"/>
    <col customWidth="1" hidden="1" min="6" max="6" width="9.14"/>
    <col customWidth="1" hidden="1" min="7" max="7" width="11.57"/>
    <col customWidth="1" min="8" max="11" width="9.14"/>
  </cols>
  <sheetData>
    <row r="1" ht="15.75" customHeight="1">
      <c r="A1" s="1" t="s">
        <v>0</v>
      </c>
      <c r="B1" s="2" t="s">
        <v>1</v>
      </c>
      <c r="C1" s="3" t="s">
        <v>2</v>
      </c>
      <c r="D1" s="4"/>
      <c r="E1" s="5"/>
      <c r="F1" s="6"/>
      <c r="G1" s="7"/>
      <c r="H1" s="8"/>
      <c r="I1" s="8"/>
      <c r="J1" s="8"/>
      <c r="K1" s="8"/>
    </row>
    <row r="2" ht="15.75" customHeight="1">
      <c r="A2" s="9"/>
      <c r="B2" s="10"/>
      <c r="C2" s="10" t="s">
        <v>3</v>
      </c>
      <c r="D2" s="10" t="s">
        <v>4</v>
      </c>
      <c r="E2" s="11" t="s">
        <v>5</v>
      </c>
      <c r="F2" s="11"/>
      <c r="G2" s="12" t="s">
        <v>6</v>
      </c>
      <c r="H2" s="8"/>
      <c r="I2" s="8"/>
      <c r="J2" s="8"/>
      <c r="K2" s="8"/>
    </row>
    <row r="3" ht="15.75" customHeight="1">
      <c r="A3" s="13" t="s">
        <v>7</v>
      </c>
      <c r="B3" s="14"/>
      <c r="C3" s="14"/>
      <c r="D3" s="14"/>
      <c r="E3" s="14"/>
      <c r="F3" s="14"/>
      <c r="G3" s="15"/>
      <c r="H3" s="8"/>
      <c r="I3" s="8"/>
      <c r="J3" s="8"/>
      <c r="K3" s="8"/>
    </row>
    <row r="4" ht="15.75" customHeight="1">
      <c r="A4" s="16" t="s">
        <v>8</v>
      </c>
      <c r="B4" s="10">
        <v>50.0</v>
      </c>
      <c r="C4" s="10" t="s">
        <v>9</v>
      </c>
      <c r="D4" s="10">
        <v>600.0</v>
      </c>
      <c r="E4" s="10" t="s">
        <v>10</v>
      </c>
      <c r="F4" s="10">
        <v>200.0</v>
      </c>
      <c r="G4" s="17" t="str">
        <f>1*1*(F4/1000)*B4</f>
        <v>10</v>
      </c>
      <c r="H4" s="8"/>
      <c r="I4" s="8"/>
      <c r="J4" s="8"/>
      <c r="K4" s="8"/>
    </row>
    <row r="5" ht="15.75" customHeight="1">
      <c r="A5" s="13" t="s">
        <v>11</v>
      </c>
      <c r="B5" s="14"/>
      <c r="C5" s="14"/>
      <c r="D5" s="14"/>
      <c r="E5" s="18"/>
      <c r="F5" s="10"/>
      <c r="G5" s="17"/>
      <c r="H5" s="19"/>
      <c r="I5" s="8"/>
      <c r="J5" s="8"/>
      <c r="K5" s="8"/>
    </row>
    <row r="6" ht="15.75" customHeight="1">
      <c r="A6" s="16" t="s">
        <v>12</v>
      </c>
      <c r="B6" s="10">
        <v>75.0</v>
      </c>
      <c r="C6" s="10" t="s">
        <v>9</v>
      </c>
      <c r="D6" s="10">
        <v>600.0</v>
      </c>
      <c r="E6" s="10" t="s">
        <v>10</v>
      </c>
      <c r="F6" s="10">
        <v>200.0</v>
      </c>
      <c r="G6" s="17" t="str">
        <f>1*1*(F6/1000)*B6</f>
        <v>15</v>
      </c>
      <c r="H6" s="8"/>
      <c r="I6" s="8"/>
      <c r="J6" s="8"/>
      <c r="K6" s="8"/>
    </row>
    <row r="7" ht="15.75" customHeight="1">
      <c r="A7" s="13" t="s">
        <v>13</v>
      </c>
      <c r="B7" s="14"/>
      <c r="C7" s="14"/>
      <c r="D7" s="14"/>
      <c r="E7" s="18"/>
      <c r="F7" s="10"/>
      <c r="G7" s="17"/>
      <c r="H7" s="8"/>
      <c r="I7" s="8"/>
      <c r="J7" s="8"/>
      <c r="K7" s="8"/>
    </row>
    <row r="8" ht="15.75" customHeight="1">
      <c r="A8" s="16" t="s">
        <v>14</v>
      </c>
      <c r="B8" s="10">
        <v>80.0</v>
      </c>
      <c r="C8" s="10" t="s">
        <v>9</v>
      </c>
      <c r="D8" s="10">
        <v>600.0</v>
      </c>
      <c r="E8" s="10" t="s">
        <v>10</v>
      </c>
      <c r="F8" s="10">
        <v>200.0</v>
      </c>
      <c r="G8" s="17" t="str">
        <f t="shared" ref="G8:G13" si="1">1*1*(F8/1000)*B8</f>
        <v>16</v>
      </c>
      <c r="H8" s="8"/>
      <c r="I8" s="8"/>
      <c r="J8" s="8"/>
      <c r="K8" s="8"/>
    </row>
    <row r="9" ht="15.75" customHeight="1">
      <c r="A9" s="16" t="s">
        <v>15</v>
      </c>
      <c r="B9" s="10">
        <v>95.0</v>
      </c>
      <c r="C9" s="10" t="s">
        <v>9</v>
      </c>
      <c r="D9" s="10">
        <v>600.0</v>
      </c>
      <c r="E9" s="10" t="s">
        <v>10</v>
      </c>
      <c r="F9" s="10">
        <v>200.0</v>
      </c>
      <c r="G9" s="17" t="str">
        <f t="shared" si="1"/>
        <v>19</v>
      </c>
      <c r="H9" s="8"/>
      <c r="I9" s="8"/>
      <c r="J9" s="8"/>
      <c r="K9" s="8"/>
    </row>
    <row r="10" ht="15.75" customHeight="1">
      <c r="A10" s="16" t="s">
        <v>16</v>
      </c>
      <c r="B10" s="10">
        <v>110.0</v>
      </c>
      <c r="C10" s="10" t="s">
        <v>9</v>
      </c>
      <c r="D10" s="10">
        <v>600.0</v>
      </c>
      <c r="E10" s="10" t="s">
        <v>17</v>
      </c>
      <c r="F10" s="10">
        <v>180.0</v>
      </c>
      <c r="G10" s="17" t="str">
        <f t="shared" si="1"/>
        <v>19.8</v>
      </c>
      <c r="H10" s="8"/>
      <c r="I10" s="8"/>
      <c r="J10" s="8"/>
      <c r="K10" s="8"/>
    </row>
    <row r="11" ht="15.75" customHeight="1">
      <c r="A11" s="16" t="s">
        <v>18</v>
      </c>
      <c r="B11" s="10">
        <v>120.0</v>
      </c>
      <c r="C11" s="10" t="s">
        <v>9</v>
      </c>
      <c r="D11" s="10">
        <v>600.0</v>
      </c>
      <c r="E11" s="10" t="s">
        <v>19</v>
      </c>
      <c r="F11" s="10">
        <v>180.0</v>
      </c>
      <c r="G11" s="17" t="str">
        <f t="shared" si="1"/>
        <v>21.6</v>
      </c>
      <c r="H11" s="8"/>
      <c r="I11" s="8"/>
      <c r="J11" s="8"/>
      <c r="K11" s="8"/>
    </row>
    <row r="12" ht="15.75" customHeight="1">
      <c r="A12" s="16" t="s">
        <v>20</v>
      </c>
      <c r="B12" s="10">
        <v>135.0</v>
      </c>
      <c r="C12" s="10" t="s">
        <v>9</v>
      </c>
      <c r="D12" s="10">
        <v>600.0</v>
      </c>
      <c r="E12" s="10" t="s">
        <v>21</v>
      </c>
      <c r="F12" s="10">
        <v>160.0</v>
      </c>
      <c r="G12" s="17" t="str">
        <f t="shared" si="1"/>
        <v>21.6</v>
      </c>
      <c r="H12" s="8"/>
      <c r="I12" s="8"/>
      <c r="J12" s="8"/>
      <c r="K12" s="8"/>
    </row>
    <row r="13" ht="15.75" customHeight="1">
      <c r="A13" s="16" t="s">
        <v>22</v>
      </c>
      <c r="B13" s="10">
        <v>150.0</v>
      </c>
      <c r="C13" s="10" t="s">
        <v>9</v>
      </c>
      <c r="D13" s="10">
        <v>600.0</v>
      </c>
      <c r="E13" s="10" t="s">
        <v>23</v>
      </c>
      <c r="F13" s="10">
        <v>140.0</v>
      </c>
      <c r="G13" s="17" t="str">
        <f t="shared" si="1"/>
        <v>21</v>
      </c>
      <c r="H13" s="8"/>
      <c r="I13" s="8"/>
      <c r="J13" s="8"/>
      <c r="K13" s="8"/>
    </row>
    <row r="14" ht="15.75" customHeight="1">
      <c r="A14" s="13" t="s">
        <v>24</v>
      </c>
      <c r="B14" s="14"/>
      <c r="C14" s="14"/>
      <c r="D14" s="14"/>
      <c r="E14" s="18"/>
      <c r="F14" s="10"/>
      <c r="G14" s="17"/>
      <c r="H14" s="8"/>
      <c r="I14" s="8"/>
      <c r="J14" s="8"/>
      <c r="K14" s="8"/>
    </row>
    <row r="15" ht="15.75" customHeight="1">
      <c r="A15" s="16" t="s">
        <v>25</v>
      </c>
      <c r="B15" s="10">
        <v>115.0</v>
      </c>
      <c r="C15" s="10" t="s">
        <v>9</v>
      </c>
      <c r="D15" s="10">
        <v>600.0</v>
      </c>
      <c r="E15" s="10" t="s">
        <v>17</v>
      </c>
      <c r="F15" s="10">
        <v>180.0</v>
      </c>
      <c r="G15" s="17" t="str">
        <f t="shared" ref="G15:G19" si="2">1*1*(F15/1000)*B15</f>
        <v>20.7</v>
      </c>
      <c r="H15" s="8"/>
      <c r="I15" s="8"/>
      <c r="J15" s="8"/>
      <c r="K15" s="8"/>
    </row>
    <row r="16" ht="15.75" customHeight="1">
      <c r="A16" s="16" t="s">
        <v>26</v>
      </c>
      <c r="B16" s="10">
        <v>160.0</v>
      </c>
      <c r="C16" s="10" t="s">
        <v>9</v>
      </c>
      <c r="D16" s="10">
        <v>600.0</v>
      </c>
      <c r="E16" s="10" t="s">
        <v>23</v>
      </c>
      <c r="F16" s="10">
        <v>140.0</v>
      </c>
      <c r="G16" s="17" t="str">
        <f t="shared" si="2"/>
        <v>22.4</v>
      </c>
      <c r="H16" s="8"/>
      <c r="I16" s="8"/>
      <c r="J16" s="8"/>
      <c r="K16" s="8"/>
    </row>
    <row r="17" ht="15.75" customHeight="1">
      <c r="A17" s="16" t="s">
        <v>27</v>
      </c>
      <c r="B17" s="10">
        <v>170.0</v>
      </c>
      <c r="C17" s="10" t="s">
        <v>9</v>
      </c>
      <c r="D17" s="10">
        <v>600.0</v>
      </c>
      <c r="E17" s="10" t="s">
        <v>28</v>
      </c>
      <c r="F17" s="10">
        <v>130.0</v>
      </c>
      <c r="G17" s="17" t="str">
        <f t="shared" si="2"/>
        <v>22.1</v>
      </c>
      <c r="H17" s="8"/>
      <c r="I17" s="8"/>
      <c r="J17" s="8"/>
      <c r="K17" s="8"/>
    </row>
    <row r="18" ht="15.75" customHeight="1">
      <c r="A18" s="16" t="s">
        <v>29</v>
      </c>
      <c r="B18" s="10">
        <v>185.0</v>
      </c>
      <c r="C18" s="10" t="s">
        <v>9</v>
      </c>
      <c r="D18" s="10">
        <v>600.0</v>
      </c>
      <c r="E18" s="10" t="s">
        <v>30</v>
      </c>
      <c r="F18" s="10">
        <v>120.0</v>
      </c>
      <c r="G18" s="17" t="str">
        <f t="shared" si="2"/>
        <v>22.2</v>
      </c>
      <c r="H18" s="8"/>
      <c r="I18" s="8"/>
      <c r="J18" s="8"/>
      <c r="K18" s="8"/>
    </row>
    <row r="19" ht="15.75" customHeight="1">
      <c r="A19" s="16" t="s">
        <v>31</v>
      </c>
      <c r="B19" s="10">
        <v>190.0</v>
      </c>
      <c r="C19" s="10" t="s">
        <v>9</v>
      </c>
      <c r="D19" s="10">
        <v>600.0</v>
      </c>
      <c r="E19" s="10" t="s">
        <v>32</v>
      </c>
      <c r="F19" s="10">
        <v>110.0</v>
      </c>
      <c r="G19" s="17" t="str">
        <f t="shared" si="2"/>
        <v>20.9</v>
      </c>
      <c r="H19" s="8"/>
      <c r="I19" s="8"/>
      <c r="J19" s="8"/>
      <c r="K19" s="8"/>
    </row>
    <row r="20" ht="15.75" customHeight="1">
      <c r="A20" s="13" t="s">
        <v>33</v>
      </c>
      <c r="B20" s="14"/>
      <c r="C20" s="14"/>
      <c r="D20" s="14"/>
      <c r="E20" s="18"/>
      <c r="F20" s="10"/>
      <c r="G20" s="17"/>
      <c r="H20" s="8"/>
      <c r="I20" s="8"/>
      <c r="J20" s="8"/>
      <c r="K20" s="8"/>
    </row>
    <row r="21" ht="15.75" customHeight="1">
      <c r="A21" s="16" t="s">
        <v>34</v>
      </c>
      <c r="B21" s="10">
        <v>125.0</v>
      </c>
      <c r="C21" s="10" t="s">
        <v>9</v>
      </c>
      <c r="D21" s="10">
        <v>600.0</v>
      </c>
      <c r="E21" s="10" t="s">
        <v>35</v>
      </c>
      <c r="F21" s="10">
        <v>170.0</v>
      </c>
      <c r="G21" s="17" t="str">
        <f>1*1*(F21/1000)*B21</f>
        <v>21.25</v>
      </c>
      <c r="H21" s="8"/>
      <c r="I21" s="8"/>
      <c r="J21" s="8"/>
      <c r="K21" s="8" t="s">
        <v>36</v>
      </c>
    </row>
    <row r="22" ht="15.75" customHeight="1">
      <c r="A22" s="13" t="s">
        <v>37</v>
      </c>
      <c r="B22" s="14"/>
      <c r="C22" s="14"/>
      <c r="D22" s="14"/>
      <c r="E22" s="18"/>
      <c r="F22" s="10"/>
      <c r="G22" s="17"/>
      <c r="H22" s="8"/>
      <c r="I22" s="8"/>
      <c r="J22" s="8"/>
      <c r="K22" s="8"/>
    </row>
    <row r="23" ht="15.75" customHeight="1">
      <c r="A23" s="16" t="s">
        <v>38</v>
      </c>
      <c r="B23" s="10">
        <v>95.0</v>
      </c>
      <c r="C23" s="10" t="s">
        <v>39</v>
      </c>
      <c r="D23" s="10" t="s">
        <v>39</v>
      </c>
      <c r="E23" s="10" t="s">
        <v>10</v>
      </c>
      <c r="F23" s="10">
        <v>200.0</v>
      </c>
      <c r="G23" s="17" t="str">
        <f t="shared" ref="G23:G25" si="3">1*1*(F23/1000)*B23</f>
        <v>19</v>
      </c>
      <c r="H23" s="8"/>
      <c r="I23" s="8"/>
      <c r="J23" s="8"/>
      <c r="K23" s="8"/>
    </row>
    <row r="24" ht="15.75" customHeight="1">
      <c r="A24" s="16" t="s">
        <v>40</v>
      </c>
      <c r="B24" s="10">
        <v>110.0</v>
      </c>
      <c r="C24" s="10" t="s">
        <v>39</v>
      </c>
      <c r="D24" s="10" t="s">
        <v>39</v>
      </c>
      <c r="E24" s="10" t="s">
        <v>41</v>
      </c>
      <c r="F24" s="10">
        <v>190.0</v>
      </c>
      <c r="G24" s="17" t="str">
        <f t="shared" si="3"/>
        <v>20.9</v>
      </c>
      <c r="H24" s="8"/>
      <c r="I24" s="8"/>
      <c r="J24" s="8"/>
      <c r="K24" s="8"/>
    </row>
    <row r="25" ht="15.75" customHeight="1">
      <c r="A25" s="16" t="s">
        <v>42</v>
      </c>
      <c r="B25" s="10">
        <v>125.0</v>
      </c>
      <c r="C25" s="10" t="s">
        <v>39</v>
      </c>
      <c r="D25" s="10" t="s">
        <v>39</v>
      </c>
      <c r="E25" s="10" t="s">
        <v>43</v>
      </c>
      <c r="F25" s="10">
        <v>170.0</v>
      </c>
      <c r="G25" s="17" t="str">
        <f t="shared" si="3"/>
        <v>21.25</v>
      </c>
      <c r="H25" s="8"/>
      <c r="I25" s="8"/>
      <c r="J25" s="8"/>
      <c r="K25" s="8"/>
    </row>
    <row r="26" ht="15.75" customHeight="1">
      <c r="A26" s="13" t="s">
        <v>44</v>
      </c>
      <c r="B26" s="14"/>
      <c r="C26" s="14"/>
      <c r="D26" s="14"/>
      <c r="E26" s="14"/>
      <c r="F26" s="14"/>
      <c r="G26" s="15"/>
      <c r="H26" s="8"/>
      <c r="I26" s="8"/>
      <c r="J26" s="8"/>
      <c r="K26" s="8"/>
    </row>
    <row r="27" ht="15.75" customHeight="1">
      <c r="A27" s="13" t="s">
        <v>45</v>
      </c>
      <c r="B27" s="14"/>
      <c r="C27" s="14"/>
      <c r="D27" s="14"/>
      <c r="E27" s="14"/>
      <c r="F27" s="14"/>
      <c r="G27" s="15"/>
      <c r="H27" s="8"/>
      <c r="I27" s="8"/>
      <c r="J27" s="8"/>
      <c r="K27" s="8"/>
    </row>
    <row r="28" ht="15.75" customHeight="1">
      <c r="A28" s="16" t="s">
        <v>46</v>
      </c>
      <c r="B28" s="10">
        <v>30.0</v>
      </c>
      <c r="C28" s="10" t="s">
        <v>9</v>
      </c>
      <c r="D28" s="10">
        <v>600.0</v>
      </c>
      <c r="E28" s="10" t="s">
        <v>47</v>
      </c>
      <c r="F28" s="11">
        <v>200.0</v>
      </c>
      <c r="G28" s="17" t="str">
        <f t="shared" ref="G28:G46" si="4">1*1*(F28/1000)*B28</f>
        <v>6</v>
      </c>
      <c r="H28" s="8"/>
      <c r="I28" s="8"/>
      <c r="J28" s="8"/>
      <c r="K28" s="8"/>
    </row>
    <row r="29" ht="15.75" customHeight="1">
      <c r="A29" s="16" t="s">
        <v>48</v>
      </c>
      <c r="B29" s="10">
        <v>35.0</v>
      </c>
      <c r="C29" s="10" t="s">
        <v>9</v>
      </c>
      <c r="D29" s="10">
        <v>600.0</v>
      </c>
      <c r="E29" s="10" t="s">
        <v>47</v>
      </c>
      <c r="F29" s="11">
        <v>200.0</v>
      </c>
      <c r="G29" s="17" t="str">
        <f t="shared" si="4"/>
        <v>7</v>
      </c>
      <c r="H29" s="8"/>
      <c r="I29" s="8"/>
      <c r="J29" s="8"/>
      <c r="K29" s="8"/>
    </row>
    <row r="30" ht="15.75" customHeight="1">
      <c r="A30" s="16" t="s">
        <v>49</v>
      </c>
      <c r="B30" s="10">
        <v>40.0</v>
      </c>
      <c r="C30" s="10" t="s">
        <v>9</v>
      </c>
      <c r="D30" s="10">
        <v>600.0</v>
      </c>
      <c r="E30" s="10" t="s">
        <v>47</v>
      </c>
      <c r="F30" s="11">
        <v>200.0</v>
      </c>
      <c r="G30" s="17" t="str">
        <f t="shared" si="4"/>
        <v>8</v>
      </c>
      <c r="H30" s="8"/>
      <c r="I30" s="8"/>
      <c r="J30" s="8"/>
      <c r="K30" s="8"/>
    </row>
    <row r="31" ht="15.75" customHeight="1">
      <c r="A31" s="16" t="s">
        <v>50</v>
      </c>
      <c r="B31" s="10">
        <v>45.0</v>
      </c>
      <c r="C31" s="10" t="s">
        <v>9</v>
      </c>
      <c r="D31" s="10">
        <v>600.0</v>
      </c>
      <c r="E31" s="10" t="s">
        <v>10</v>
      </c>
      <c r="F31" s="11">
        <v>200.0</v>
      </c>
      <c r="G31" s="17" t="str">
        <f t="shared" si="4"/>
        <v>9</v>
      </c>
      <c r="H31" s="8"/>
      <c r="I31" s="8"/>
      <c r="J31" s="8"/>
      <c r="K31" s="8"/>
    </row>
    <row r="32" ht="15.75" customHeight="1">
      <c r="A32" s="16" t="s">
        <v>51</v>
      </c>
      <c r="B32" s="10">
        <v>60.0</v>
      </c>
      <c r="C32" s="10" t="s">
        <v>9</v>
      </c>
      <c r="D32" s="10">
        <v>600.0</v>
      </c>
      <c r="E32" s="10" t="s">
        <v>10</v>
      </c>
      <c r="F32" s="11">
        <v>200.0</v>
      </c>
      <c r="G32" s="17" t="str">
        <f t="shared" si="4"/>
        <v>12</v>
      </c>
      <c r="H32" s="8"/>
      <c r="I32" s="8"/>
      <c r="J32" s="8"/>
      <c r="K32" s="8"/>
    </row>
    <row r="33" ht="15.75" customHeight="1">
      <c r="A33" s="16" t="s">
        <v>52</v>
      </c>
      <c r="B33" s="10">
        <v>70.0</v>
      </c>
      <c r="C33" s="10" t="s">
        <v>9</v>
      </c>
      <c r="D33" s="10">
        <v>600.0</v>
      </c>
      <c r="E33" s="10" t="s">
        <v>10</v>
      </c>
      <c r="F33" s="11">
        <v>200.0</v>
      </c>
      <c r="G33" s="17" t="str">
        <f t="shared" si="4"/>
        <v>14</v>
      </c>
      <c r="H33" s="8"/>
      <c r="I33" s="8"/>
      <c r="J33" s="8"/>
      <c r="K33" s="8"/>
    </row>
    <row r="34" ht="15.75" customHeight="1">
      <c r="A34" s="16" t="s">
        <v>53</v>
      </c>
      <c r="B34" s="10">
        <v>80.0</v>
      </c>
      <c r="C34" s="10" t="s">
        <v>9</v>
      </c>
      <c r="D34" s="10">
        <v>600.0</v>
      </c>
      <c r="E34" s="10" t="s">
        <v>10</v>
      </c>
      <c r="F34" s="11">
        <v>200.0</v>
      </c>
      <c r="G34" s="17" t="str">
        <f t="shared" si="4"/>
        <v>16</v>
      </c>
      <c r="H34" s="8"/>
      <c r="I34" s="8"/>
      <c r="J34" s="8"/>
      <c r="K34" s="8"/>
    </row>
    <row r="35" ht="15.75" customHeight="1">
      <c r="A35" s="16" t="s">
        <v>54</v>
      </c>
      <c r="B35" s="10">
        <v>90.0</v>
      </c>
      <c r="C35" s="10" t="s">
        <v>9</v>
      </c>
      <c r="D35" s="10">
        <v>600.0</v>
      </c>
      <c r="E35" s="10" t="s">
        <v>10</v>
      </c>
      <c r="F35" s="11">
        <v>200.0</v>
      </c>
      <c r="G35" s="17" t="str">
        <f t="shared" si="4"/>
        <v>18</v>
      </c>
      <c r="H35" s="8"/>
      <c r="I35" s="8"/>
      <c r="J35" s="8"/>
      <c r="K35" s="8"/>
    </row>
    <row r="36" ht="15.75" customHeight="1">
      <c r="A36" s="16" t="s">
        <v>55</v>
      </c>
      <c r="B36" s="10">
        <v>100.0</v>
      </c>
      <c r="C36" s="10" t="s">
        <v>9</v>
      </c>
      <c r="D36" s="10">
        <v>600.0</v>
      </c>
      <c r="E36" s="10" t="s">
        <v>10</v>
      </c>
      <c r="F36" s="11">
        <v>200.0</v>
      </c>
      <c r="G36" s="17" t="str">
        <f t="shared" si="4"/>
        <v>20</v>
      </c>
      <c r="H36" s="8"/>
      <c r="I36" s="8"/>
      <c r="J36" s="8"/>
      <c r="K36" s="8"/>
    </row>
    <row r="37" ht="15.75" customHeight="1">
      <c r="A37" s="16" t="s">
        <v>56</v>
      </c>
      <c r="B37" s="10">
        <v>110.0</v>
      </c>
      <c r="C37" s="10" t="s">
        <v>9</v>
      </c>
      <c r="D37" s="10">
        <v>600.0</v>
      </c>
      <c r="E37" s="10" t="s">
        <v>57</v>
      </c>
      <c r="F37" s="11">
        <v>190.0</v>
      </c>
      <c r="G37" s="17" t="str">
        <f t="shared" si="4"/>
        <v>20.9</v>
      </c>
      <c r="H37" s="8"/>
      <c r="I37" s="8"/>
      <c r="J37" s="8"/>
      <c r="K37" s="8"/>
    </row>
    <row r="38" ht="15.75" customHeight="1">
      <c r="A38" s="16" t="s">
        <v>58</v>
      </c>
      <c r="B38" s="10">
        <v>120.0</v>
      </c>
      <c r="C38" s="10" t="s">
        <v>9</v>
      </c>
      <c r="D38" s="10">
        <v>600.0</v>
      </c>
      <c r="E38" s="10" t="s">
        <v>19</v>
      </c>
      <c r="F38" s="11">
        <v>180.0</v>
      </c>
      <c r="G38" s="17" t="str">
        <f t="shared" si="4"/>
        <v>21.6</v>
      </c>
      <c r="H38" s="8"/>
      <c r="I38" s="8"/>
      <c r="J38" s="8"/>
      <c r="K38" s="8"/>
    </row>
    <row r="39" ht="15.75" customHeight="1">
      <c r="A39" s="16" t="s">
        <v>59</v>
      </c>
      <c r="B39" s="10">
        <v>130.0</v>
      </c>
      <c r="C39" s="10" t="s">
        <v>9</v>
      </c>
      <c r="D39" s="10">
        <v>600.0</v>
      </c>
      <c r="E39" s="10" t="s">
        <v>21</v>
      </c>
      <c r="F39" s="11">
        <v>160.0</v>
      </c>
      <c r="G39" s="17" t="str">
        <f t="shared" si="4"/>
        <v>20.8</v>
      </c>
      <c r="H39" s="8"/>
      <c r="I39" s="8"/>
      <c r="J39" s="8"/>
      <c r="K39" s="8"/>
    </row>
    <row r="40" ht="15.75" customHeight="1">
      <c r="A40" s="16" t="s">
        <v>60</v>
      </c>
      <c r="B40" s="10">
        <v>140.0</v>
      </c>
      <c r="C40" s="10" t="s">
        <v>9</v>
      </c>
      <c r="D40" s="10">
        <v>600.0</v>
      </c>
      <c r="E40" s="10" t="s">
        <v>61</v>
      </c>
      <c r="F40" s="11">
        <v>150.0</v>
      </c>
      <c r="G40" s="17" t="str">
        <f t="shared" si="4"/>
        <v>21</v>
      </c>
      <c r="H40" s="8"/>
      <c r="I40" s="8"/>
      <c r="J40" s="8"/>
      <c r="K40" s="8"/>
    </row>
    <row r="41" ht="15.75" customHeight="1">
      <c r="A41" s="16" t="s">
        <v>62</v>
      </c>
      <c r="B41" s="10">
        <v>150.0</v>
      </c>
      <c r="C41" s="10" t="s">
        <v>9</v>
      </c>
      <c r="D41" s="10">
        <v>600.0</v>
      </c>
      <c r="E41" s="10" t="s">
        <v>23</v>
      </c>
      <c r="F41" s="11">
        <v>140.0</v>
      </c>
      <c r="G41" s="17" t="str">
        <f t="shared" si="4"/>
        <v>21</v>
      </c>
      <c r="H41" s="8"/>
      <c r="I41" s="8"/>
      <c r="J41" s="8"/>
      <c r="K41" s="8"/>
    </row>
    <row r="42" ht="15.75" customHeight="1">
      <c r="A42" s="16" t="s">
        <v>63</v>
      </c>
      <c r="B42" s="10">
        <v>160.0</v>
      </c>
      <c r="C42" s="10" t="s">
        <v>9</v>
      </c>
      <c r="D42" s="10">
        <v>600.0</v>
      </c>
      <c r="E42" s="10" t="s">
        <v>28</v>
      </c>
      <c r="F42" s="11">
        <v>130.0</v>
      </c>
      <c r="G42" s="17" t="str">
        <f t="shared" si="4"/>
        <v>20.8</v>
      </c>
      <c r="H42" s="8"/>
      <c r="I42" s="8"/>
      <c r="J42" s="8"/>
      <c r="K42" s="8"/>
    </row>
    <row r="43" ht="15.75" customHeight="1">
      <c r="A43" s="16" t="s">
        <v>64</v>
      </c>
      <c r="B43" s="10">
        <v>170.0</v>
      </c>
      <c r="C43" s="10" t="s">
        <v>9</v>
      </c>
      <c r="D43" s="10">
        <v>600.0</v>
      </c>
      <c r="E43" s="10" t="s">
        <v>30</v>
      </c>
      <c r="F43" s="11">
        <v>120.0</v>
      </c>
      <c r="G43" s="17" t="str">
        <f t="shared" si="4"/>
        <v>20.4</v>
      </c>
      <c r="H43" s="8"/>
      <c r="I43" s="8"/>
      <c r="J43" s="8"/>
      <c r="K43" s="8"/>
    </row>
    <row r="44" ht="15.75" customHeight="1">
      <c r="A44" s="16" t="s">
        <v>65</v>
      </c>
      <c r="B44" s="10">
        <v>180.0</v>
      </c>
      <c r="C44" s="10" t="s">
        <v>9</v>
      </c>
      <c r="D44" s="10">
        <v>600.0</v>
      </c>
      <c r="E44" s="10" t="s">
        <v>32</v>
      </c>
      <c r="F44" s="11">
        <v>110.0</v>
      </c>
      <c r="G44" s="17" t="str">
        <f t="shared" si="4"/>
        <v>19.8</v>
      </c>
      <c r="H44" s="8"/>
      <c r="I44" s="8"/>
      <c r="J44" s="8"/>
      <c r="K44" s="8"/>
    </row>
    <row r="45" ht="15.75" customHeight="1">
      <c r="A45" s="16" t="s">
        <v>66</v>
      </c>
      <c r="B45" s="10">
        <v>190.0</v>
      </c>
      <c r="C45" s="10" t="s">
        <v>9</v>
      </c>
      <c r="D45" s="10">
        <v>600.0</v>
      </c>
      <c r="E45" s="10" t="s">
        <v>67</v>
      </c>
      <c r="F45" s="11">
        <v>100.0</v>
      </c>
      <c r="G45" s="17" t="str">
        <f t="shared" si="4"/>
        <v>19</v>
      </c>
      <c r="H45" s="8"/>
      <c r="I45" s="8"/>
      <c r="J45" s="8"/>
      <c r="K45" s="8"/>
    </row>
    <row r="46" ht="15.75" customHeight="1">
      <c r="A46" s="20" t="s">
        <v>68</v>
      </c>
      <c r="B46" s="21">
        <v>200.0</v>
      </c>
      <c r="C46" s="21" t="s">
        <v>9</v>
      </c>
      <c r="D46" s="21">
        <v>600.0</v>
      </c>
      <c r="E46" s="21" t="s">
        <v>67</v>
      </c>
      <c r="F46" s="22">
        <v>100.0</v>
      </c>
      <c r="G46" s="23" t="str">
        <f t="shared" si="4"/>
        <v>20</v>
      </c>
      <c r="H46" s="8"/>
      <c r="I46" s="8"/>
      <c r="J46" s="8"/>
      <c r="K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</row>
  </sheetData>
  <mergeCells count="9">
    <mergeCell ref="A22:E22"/>
    <mergeCell ref="A20:E20"/>
    <mergeCell ref="A26:G26"/>
    <mergeCell ref="A27:G27"/>
    <mergeCell ref="C1:E1"/>
    <mergeCell ref="A3:G3"/>
    <mergeCell ref="A5:E5"/>
    <mergeCell ref="A7:E7"/>
    <mergeCell ref="A14:E14"/>
  </mergeCells>
  <printOptions/>
  <pageMargins bottom="0.7480314960629921" footer="0.0" header="0.0" left="0.11811023622047245" right="0.11811023622047245" top="0.5511811023622047"/>
  <pageSetup paperSize="9" scale="55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 fitToPage="1"/>
  </sheetPr>
  <sheetViews>
    <sheetView workbookViewId="0">
      <pane xSplit="3.0" ySplit="3.0" topLeftCell="D4" activePane="bottomRight" state="frozen"/>
      <selection activeCell="D1" sqref="D1" pane="topRight"/>
      <selection activeCell="A4" sqref="A4" pane="bottomLeft"/>
      <selection activeCell="D4" sqref="D4" pane="bottomRight"/>
    </sheetView>
  </sheetViews>
  <sheetFormatPr customHeight="1" defaultColWidth="14.43" defaultRowHeight="15.0"/>
  <cols>
    <col customWidth="1" min="1" max="1" width="33.0"/>
    <col customWidth="1" min="2" max="4" width="8.71"/>
    <col customWidth="1" min="5" max="5" width="10.86"/>
    <col customWidth="1" min="6" max="7" width="9.14"/>
    <col customWidth="1" min="8" max="8" width="9.57"/>
    <col customWidth="1" min="9" max="9" width="13.71"/>
    <col customWidth="1" min="10" max="10" width="13.0"/>
    <col customWidth="1" min="11" max="11" width="6.29"/>
    <col customWidth="1" min="12" max="12" width="9.86"/>
    <col customWidth="1" min="13" max="13" width="11.86"/>
    <col customWidth="1" min="14" max="14" width="12.43"/>
    <col customWidth="1" min="15" max="15" width="11.29"/>
    <col customWidth="1" min="16" max="16" width="9.43"/>
    <col customWidth="1" min="17" max="17" width="10.57"/>
    <col customWidth="1" min="18" max="18" width="9.71"/>
  </cols>
  <sheetData>
    <row r="2">
      <c r="A2" s="24" t="s">
        <v>69</v>
      </c>
      <c r="B2" s="25" t="s">
        <v>70</v>
      </c>
      <c r="C2" s="26"/>
      <c r="D2" s="27"/>
      <c r="E2" s="25" t="s">
        <v>71</v>
      </c>
      <c r="F2" s="26"/>
      <c r="G2" s="26"/>
      <c r="H2" s="26"/>
      <c r="I2" s="26"/>
      <c r="J2" s="27"/>
      <c r="K2" s="25" t="s">
        <v>72</v>
      </c>
      <c r="L2" s="26"/>
      <c r="M2" s="26"/>
      <c r="N2" s="26"/>
      <c r="O2" s="26"/>
      <c r="P2" s="26"/>
      <c r="Q2" s="26"/>
      <c r="R2" s="27"/>
    </row>
    <row r="3" ht="53.25" customHeight="1">
      <c r="A3" s="28"/>
      <c r="B3" s="29" t="s">
        <v>73</v>
      </c>
      <c r="C3" s="30" t="s">
        <v>74</v>
      </c>
      <c r="D3" s="31" t="s">
        <v>75</v>
      </c>
      <c r="E3" s="32" t="s">
        <v>76</v>
      </c>
      <c r="F3" s="33" t="s">
        <v>77</v>
      </c>
      <c r="G3" s="33" t="s">
        <v>78</v>
      </c>
      <c r="H3" s="33" t="s">
        <v>79</v>
      </c>
      <c r="I3" s="33" t="s">
        <v>80</v>
      </c>
      <c r="J3" s="33" t="s">
        <v>81</v>
      </c>
      <c r="K3" s="32" t="s">
        <v>82</v>
      </c>
      <c r="L3" s="33" t="s">
        <v>83</v>
      </c>
      <c r="M3" s="33" t="s">
        <v>84</v>
      </c>
      <c r="N3" s="33" t="s">
        <v>85</v>
      </c>
      <c r="O3" s="33" t="s">
        <v>86</v>
      </c>
      <c r="P3" s="33" t="s">
        <v>87</v>
      </c>
      <c r="Q3" s="34" t="s">
        <v>88</v>
      </c>
      <c r="R3" s="35" t="s">
        <v>89</v>
      </c>
    </row>
    <row r="4" ht="15.75" customHeight="1">
      <c r="A4" s="36" t="s">
        <v>8</v>
      </c>
      <c r="B4" s="37">
        <v>1000.0</v>
      </c>
      <c r="C4" s="38">
        <v>600.0</v>
      </c>
      <c r="D4" s="39">
        <v>50.0</v>
      </c>
      <c r="E4" s="40">
        <v>6.0</v>
      </c>
      <c r="F4" s="41" t="str">
        <f>((B4/1000)*(C4/1000))*6</f>
        <v>3.6</v>
      </c>
      <c r="G4" s="41">
        <v>0.18</v>
      </c>
      <c r="H4" s="41">
        <v>9.0</v>
      </c>
      <c r="I4" s="41" t="str">
        <f t="shared" ref="I4:I266" si="2">H4*0.95</f>
        <v>8.55</v>
      </c>
      <c r="J4" s="41" t="str">
        <f t="shared" ref="J4:J266" si="3">H4*1.05</f>
        <v>9.45</v>
      </c>
      <c r="K4" s="41">
        <v>8.0</v>
      </c>
      <c r="L4" s="41">
        <v>32.0</v>
      </c>
      <c r="M4" s="41">
        <v>2.7</v>
      </c>
      <c r="N4" s="41">
        <v>5.76</v>
      </c>
      <c r="O4" s="41">
        <v>302.0</v>
      </c>
      <c r="P4" s="41">
        <v>274.0</v>
      </c>
      <c r="Q4" s="41" t="str">
        <f t="shared" ref="Q4:R4" si="1">O4+30</f>
        <v>332</v>
      </c>
      <c r="R4" s="39" t="str">
        <f t="shared" si="1"/>
        <v>304</v>
      </c>
    </row>
    <row r="5">
      <c r="A5" s="42"/>
      <c r="B5" s="43"/>
      <c r="C5" s="44"/>
      <c r="D5" s="45">
        <v>100.0</v>
      </c>
      <c r="E5" s="46">
        <v>3.0</v>
      </c>
      <c r="F5" s="47" t="str">
        <f>((B4/1000)*(C4/1000))*3</f>
        <v>1.8</v>
      </c>
      <c r="G5" s="47">
        <v>0.18</v>
      </c>
      <c r="H5" s="47">
        <v>9.0</v>
      </c>
      <c r="I5" s="47" t="str">
        <f t="shared" si="2"/>
        <v>8.55</v>
      </c>
      <c r="J5" s="47" t="str">
        <f t="shared" si="3"/>
        <v>9.45</v>
      </c>
      <c r="K5" s="47">
        <v>8.0</v>
      </c>
      <c r="L5" s="47">
        <v>32.0</v>
      </c>
      <c r="M5" s="47">
        <v>2.7</v>
      </c>
      <c r="N5" s="47">
        <v>5.76</v>
      </c>
      <c r="O5" s="47">
        <v>302.0</v>
      </c>
      <c r="P5" s="47">
        <v>274.0</v>
      </c>
      <c r="Q5" s="47" t="str">
        <f t="shared" ref="Q5:R5" si="4">O5+30</f>
        <v>332</v>
      </c>
      <c r="R5" s="45" t="str">
        <f t="shared" si="4"/>
        <v>304</v>
      </c>
    </row>
    <row r="6">
      <c r="A6" s="42"/>
      <c r="B6" s="43"/>
      <c r="C6" s="44"/>
      <c r="D6" s="45">
        <v>150.0</v>
      </c>
      <c r="E6" s="46">
        <v>2.0</v>
      </c>
      <c r="F6" s="47">
        <v>1.2</v>
      </c>
      <c r="G6" s="47">
        <v>0.18</v>
      </c>
      <c r="H6" s="47">
        <v>9.0</v>
      </c>
      <c r="I6" s="47" t="str">
        <f t="shared" si="2"/>
        <v>8.55</v>
      </c>
      <c r="J6" s="47" t="str">
        <f t="shared" si="3"/>
        <v>9.45</v>
      </c>
      <c r="K6" s="47">
        <v>8.0</v>
      </c>
      <c r="L6" s="47">
        <v>32.0</v>
      </c>
      <c r="M6" s="47">
        <v>2.7</v>
      </c>
      <c r="N6" s="47">
        <v>5.76</v>
      </c>
      <c r="O6" s="47">
        <v>302.0</v>
      </c>
      <c r="P6" s="47">
        <v>274.0</v>
      </c>
      <c r="Q6" s="47" t="str">
        <f t="shared" ref="Q6:R6" si="5">O6+30</f>
        <v>332</v>
      </c>
      <c r="R6" s="45" t="str">
        <f t="shared" si="5"/>
        <v>304</v>
      </c>
    </row>
    <row r="7">
      <c r="A7" s="48"/>
      <c r="B7" s="49"/>
      <c r="C7" s="50"/>
      <c r="D7" s="51">
        <v>200.0</v>
      </c>
      <c r="E7" s="52">
        <v>2.0</v>
      </c>
      <c r="F7" s="53">
        <v>1.2</v>
      </c>
      <c r="G7" s="53">
        <v>0.24</v>
      </c>
      <c r="H7" s="53">
        <v>12.0</v>
      </c>
      <c r="I7" s="53" t="str">
        <f t="shared" si="2"/>
        <v>11.4</v>
      </c>
      <c r="J7" s="53" t="str">
        <f t="shared" si="3"/>
        <v>12.6</v>
      </c>
      <c r="K7" s="53">
        <v>6.0</v>
      </c>
      <c r="L7" s="53">
        <v>24.0</v>
      </c>
      <c r="M7" s="53">
        <v>2.7</v>
      </c>
      <c r="N7" s="53">
        <v>5.76</v>
      </c>
      <c r="O7" s="53">
        <v>302.0</v>
      </c>
      <c r="P7" s="53">
        <v>274.0</v>
      </c>
      <c r="Q7" s="53" t="str">
        <f t="shared" ref="Q7:R7" si="6">O7+30</f>
        <v>332</v>
      </c>
      <c r="R7" s="51" t="str">
        <f t="shared" si="6"/>
        <v>304</v>
      </c>
    </row>
    <row r="8">
      <c r="A8" s="54" t="s">
        <v>8</v>
      </c>
      <c r="B8" s="55">
        <v>1200.0</v>
      </c>
      <c r="C8" s="56">
        <v>600.0</v>
      </c>
      <c r="D8" s="57">
        <v>50.0</v>
      </c>
      <c r="E8" s="58">
        <v>6.0</v>
      </c>
      <c r="F8" s="59">
        <v>4.32</v>
      </c>
      <c r="G8" s="59">
        <v>0.216</v>
      </c>
      <c r="H8" s="59">
        <v>10.8</v>
      </c>
      <c r="I8" s="59" t="str">
        <f t="shared" si="2"/>
        <v>10.26</v>
      </c>
      <c r="J8" s="59" t="str">
        <f t="shared" si="3"/>
        <v>11.34</v>
      </c>
      <c r="K8" s="59">
        <v>8.0</v>
      </c>
      <c r="L8" s="59">
        <v>32.0</v>
      </c>
      <c r="M8" s="59">
        <v>2.7</v>
      </c>
      <c r="N8" s="59">
        <v>6.912</v>
      </c>
      <c r="O8" s="59">
        <v>363.0</v>
      </c>
      <c r="P8" s="59">
        <v>328.0</v>
      </c>
      <c r="Q8" s="59" t="str">
        <f t="shared" ref="Q8:R8" si="7">O8+35</f>
        <v>398</v>
      </c>
      <c r="R8" s="57" t="str">
        <f t="shared" si="7"/>
        <v>363</v>
      </c>
    </row>
    <row r="9">
      <c r="A9" s="60"/>
      <c r="B9" s="43"/>
      <c r="C9" s="44"/>
      <c r="D9" s="61">
        <v>100.0</v>
      </c>
      <c r="E9" s="62">
        <v>3.0</v>
      </c>
      <c r="F9" s="63">
        <v>2.16</v>
      </c>
      <c r="G9" s="63">
        <v>0.216</v>
      </c>
      <c r="H9" s="63">
        <v>10.8</v>
      </c>
      <c r="I9" s="63" t="str">
        <f t="shared" si="2"/>
        <v>10.26</v>
      </c>
      <c r="J9" s="63" t="str">
        <f t="shared" si="3"/>
        <v>11.34</v>
      </c>
      <c r="K9" s="63">
        <v>8.0</v>
      </c>
      <c r="L9" s="63">
        <v>32.0</v>
      </c>
      <c r="M9" s="63">
        <v>2.7</v>
      </c>
      <c r="N9" s="63">
        <v>6.912</v>
      </c>
      <c r="O9" s="63">
        <v>363.0</v>
      </c>
      <c r="P9" s="63">
        <v>328.0</v>
      </c>
      <c r="Q9" s="63" t="str">
        <f t="shared" ref="Q9:R9" si="8">O9+35</f>
        <v>398</v>
      </c>
      <c r="R9" s="61" t="str">
        <f t="shared" si="8"/>
        <v>363</v>
      </c>
    </row>
    <row r="10">
      <c r="A10" s="60"/>
      <c r="B10" s="43"/>
      <c r="C10" s="44"/>
      <c r="D10" s="61">
        <v>150.0</v>
      </c>
      <c r="E10" s="62">
        <v>2.0</v>
      </c>
      <c r="F10" s="63">
        <v>1.44</v>
      </c>
      <c r="G10" s="63">
        <v>0.216</v>
      </c>
      <c r="H10" s="63">
        <v>10.8</v>
      </c>
      <c r="I10" s="63" t="str">
        <f t="shared" si="2"/>
        <v>10.26</v>
      </c>
      <c r="J10" s="63" t="str">
        <f t="shared" si="3"/>
        <v>11.34</v>
      </c>
      <c r="K10" s="63">
        <v>8.0</v>
      </c>
      <c r="L10" s="63">
        <v>32.0</v>
      </c>
      <c r="M10" s="63">
        <v>2.7</v>
      </c>
      <c r="N10" s="63">
        <v>6.912</v>
      </c>
      <c r="O10" s="63">
        <v>363.0</v>
      </c>
      <c r="P10" s="63">
        <v>328.0</v>
      </c>
      <c r="Q10" s="63" t="str">
        <f t="shared" ref="Q10:R10" si="9">O10+35</f>
        <v>398</v>
      </c>
      <c r="R10" s="61" t="str">
        <f t="shared" si="9"/>
        <v>363</v>
      </c>
    </row>
    <row r="11">
      <c r="A11" s="64"/>
      <c r="B11" s="49"/>
      <c r="C11" s="50"/>
      <c r="D11" s="65">
        <v>200.0</v>
      </c>
      <c r="E11" s="66">
        <v>2.0</v>
      </c>
      <c r="F11" s="67">
        <v>1.44</v>
      </c>
      <c r="G11" s="67">
        <v>0.288</v>
      </c>
      <c r="H11" s="67">
        <v>14.4</v>
      </c>
      <c r="I11" s="67" t="str">
        <f t="shared" si="2"/>
        <v>13.68</v>
      </c>
      <c r="J11" s="67" t="str">
        <f t="shared" si="3"/>
        <v>15.12</v>
      </c>
      <c r="K11" s="67">
        <v>6.0</v>
      </c>
      <c r="L11" s="67">
        <v>24.0</v>
      </c>
      <c r="M11" s="67">
        <v>2.7</v>
      </c>
      <c r="N11" s="63">
        <v>6.912</v>
      </c>
      <c r="O11" s="67">
        <v>363.0</v>
      </c>
      <c r="P11" s="67">
        <v>328.0</v>
      </c>
      <c r="Q11" s="67" t="str">
        <f t="shared" ref="Q11:R11" si="10">O11+35</f>
        <v>398</v>
      </c>
      <c r="R11" s="65" t="str">
        <f t="shared" si="10"/>
        <v>363</v>
      </c>
    </row>
    <row r="12">
      <c r="A12" s="36" t="s">
        <v>90</v>
      </c>
      <c r="B12" s="37">
        <v>1000.0</v>
      </c>
      <c r="C12" s="38">
        <v>600.0</v>
      </c>
      <c r="D12" s="39">
        <v>50.0</v>
      </c>
      <c r="E12" s="40">
        <v>6.0</v>
      </c>
      <c r="F12" s="41" t="str">
        <f>((B12/1000)*(C12/1000))*6</f>
        <v>3.6</v>
      </c>
      <c r="G12" s="41">
        <v>0.18</v>
      </c>
      <c r="H12" s="41">
        <v>13.5</v>
      </c>
      <c r="I12" s="68" t="str">
        <f t="shared" si="2"/>
        <v>12.83</v>
      </c>
      <c r="J12" s="68" t="str">
        <f t="shared" si="3"/>
        <v>14.18</v>
      </c>
      <c r="K12" s="41">
        <v>8.0</v>
      </c>
      <c r="L12" s="41">
        <v>32.0</v>
      </c>
      <c r="M12" s="41">
        <v>2.7</v>
      </c>
      <c r="N12" s="41">
        <v>5.76</v>
      </c>
      <c r="O12" s="41">
        <v>454.0</v>
      </c>
      <c r="P12" s="41">
        <v>411.0</v>
      </c>
      <c r="Q12" s="41" t="str">
        <f t="shared" ref="Q12:R12" si="11">O12+30</f>
        <v>484</v>
      </c>
      <c r="R12" s="39" t="str">
        <f t="shared" si="11"/>
        <v>441</v>
      </c>
    </row>
    <row r="13">
      <c r="A13" s="42"/>
      <c r="B13" s="43"/>
      <c r="C13" s="44"/>
      <c r="D13" s="45">
        <v>100.0</v>
      </c>
      <c r="E13" s="46">
        <v>3.0</v>
      </c>
      <c r="F13" s="47" t="str">
        <f>((B12/1000)*(C12/1000))*3</f>
        <v>1.8</v>
      </c>
      <c r="G13" s="47">
        <v>0.18</v>
      </c>
      <c r="H13" s="47">
        <v>13.5</v>
      </c>
      <c r="I13" s="69" t="str">
        <f t="shared" si="2"/>
        <v>12.83</v>
      </c>
      <c r="J13" s="69" t="str">
        <f t="shared" si="3"/>
        <v>14.18</v>
      </c>
      <c r="K13" s="47">
        <v>8.0</v>
      </c>
      <c r="L13" s="47">
        <v>32.0</v>
      </c>
      <c r="M13" s="47">
        <v>2.7</v>
      </c>
      <c r="N13" s="47">
        <v>5.76</v>
      </c>
      <c r="O13" s="47">
        <v>454.0</v>
      </c>
      <c r="P13" s="47">
        <v>411.0</v>
      </c>
      <c r="Q13" s="47" t="str">
        <f t="shared" ref="Q13:R13" si="12">O13+30</f>
        <v>484</v>
      </c>
      <c r="R13" s="45" t="str">
        <f t="shared" si="12"/>
        <v>441</v>
      </c>
    </row>
    <row r="14">
      <c r="A14" s="42"/>
      <c r="B14" s="43"/>
      <c r="C14" s="44"/>
      <c r="D14" s="45">
        <v>150.0</v>
      </c>
      <c r="E14" s="46">
        <v>2.0</v>
      </c>
      <c r="F14" s="47">
        <v>1.2</v>
      </c>
      <c r="G14" s="47">
        <v>0.18</v>
      </c>
      <c r="H14" s="47">
        <v>13.5</v>
      </c>
      <c r="I14" s="69" t="str">
        <f t="shared" si="2"/>
        <v>12.83</v>
      </c>
      <c r="J14" s="69" t="str">
        <f t="shared" si="3"/>
        <v>14.18</v>
      </c>
      <c r="K14" s="47">
        <v>8.0</v>
      </c>
      <c r="L14" s="47">
        <v>32.0</v>
      </c>
      <c r="M14" s="47">
        <v>2.7</v>
      </c>
      <c r="N14" s="47">
        <v>5.76</v>
      </c>
      <c r="O14" s="47">
        <v>454.0</v>
      </c>
      <c r="P14" s="47">
        <v>411.0</v>
      </c>
      <c r="Q14" s="47" t="str">
        <f t="shared" ref="Q14:R14" si="13">O14+30</f>
        <v>484</v>
      </c>
      <c r="R14" s="45" t="str">
        <f t="shared" si="13"/>
        <v>441</v>
      </c>
    </row>
    <row r="15" ht="15.75" customHeight="1">
      <c r="A15" s="48"/>
      <c r="B15" s="49"/>
      <c r="C15" s="50"/>
      <c r="D15" s="51">
        <v>200.0</v>
      </c>
      <c r="E15" s="52">
        <v>2.0</v>
      </c>
      <c r="F15" s="53">
        <v>1.2</v>
      </c>
      <c r="G15" s="53">
        <v>0.24</v>
      </c>
      <c r="H15" s="53">
        <v>18.0</v>
      </c>
      <c r="I15" s="53" t="str">
        <f t="shared" si="2"/>
        <v>17.1</v>
      </c>
      <c r="J15" s="53" t="str">
        <f t="shared" si="3"/>
        <v>18.9</v>
      </c>
      <c r="K15" s="53">
        <v>6.0</v>
      </c>
      <c r="L15" s="53">
        <v>24.0</v>
      </c>
      <c r="M15" s="53">
        <v>2.7</v>
      </c>
      <c r="N15" s="53">
        <v>5.76</v>
      </c>
      <c r="O15" s="53">
        <v>454.0</v>
      </c>
      <c r="P15" s="53">
        <v>411.0</v>
      </c>
      <c r="Q15" s="53" t="str">
        <f t="shared" ref="Q15:R15" si="14">O15+30</f>
        <v>484</v>
      </c>
      <c r="R15" s="51" t="str">
        <f t="shared" si="14"/>
        <v>441</v>
      </c>
    </row>
    <row r="16">
      <c r="A16" s="54" t="s">
        <v>90</v>
      </c>
      <c r="B16" s="55">
        <v>1200.0</v>
      </c>
      <c r="C16" s="56">
        <v>600.0</v>
      </c>
      <c r="D16" s="57">
        <v>50.0</v>
      </c>
      <c r="E16" s="58">
        <v>6.0</v>
      </c>
      <c r="F16" s="59">
        <v>4.32</v>
      </c>
      <c r="G16" s="59">
        <v>0.216</v>
      </c>
      <c r="H16" s="59">
        <v>16.2</v>
      </c>
      <c r="I16" s="59" t="str">
        <f t="shared" si="2"/>
        <v>15.39</v>
      </c>
      <c r="J16" s="59" t="str">
        <f t="shared" si="3"/>
        <v>17.01</v>
      </c>
      <c r="K16" s="59">
        <v>8.0</v>
      </c>
      <c r="L16" s="59">
        <v>32.0</v>
      </c>
      <c r="M16" s="59">
        <v>2.7</v>
      </c>
      <c r="N16" s="59">
        <v>6.912</v>
      </c>
      <c r="O16" s="59">
        <v>544.0</v>
      </c>
      <c r="P16" s="59">
        <v>492.0</v>
      </c>
      <c r="Q16" s="59" t="str">
        <f t="shared" ref="Q16:R16" si="15">O16+30</f>
        <v>574</v>
      </c>
      <c r="R16" s="57" t="str">
        <f t="shared" si="15"/>
        <v>522</v>
      </c>
    </row>
    <row r="17">
      <c r="A17" s="60"/>
      <c r="B17" s="43"/>
      <c r="C17" s="44"/>
      <c r="D17" s="61">
        <v>100.0</v>
      </c>
      <c r="E17" s="62">
        <v>3.0</v>
      </c>
      <c r="F17" s="63">
        <v>2.16</v>
      </c>
      <c r="G17" s="63">
        <v>0.216</v>
      </c>
      <c r="H17" s="63">
        <v>16.2</v>
      </c>
      <c r="I17" s="63" t="str">
        <f t="shared" si="2"/>
        <v>15.39</v>
      </c>
      <c r="J17" s="63" t="str">
        <f t="shared" si="3"/>
        <v>17.01</v>
      </c>
      <c r="K17" s="63">
        <v>8.0</v>
      </c>
      <c r="L17" s="63">
        <v>32.0</v>
      </c>
      <c r="M17" s="63">
        <v>2.7</v>
      </c>
      <c r="N17" s="59">
        <v>6.912</v>
      </c>
      <c r="O17" s="63">
        <v>544.0</v>
      </c>
      <c r="P17" s="63">
        <v>492.0</v>
      </c>
      <c r="Q17" s="63" t="str">
        <f t="shared" ref="Q17:R17" si="16">O17+30</f>
        <v>574</v>
      </c>
      <c r="R17" s="61" t="str">
        <f t="shared" si="16"/>
        <v>522</v>
      </c>
    </row>
    <row r="18">
      <c r="A18" s="60"/>
      <c r="B18" s="43"/>
      <c r="C18" s="44"/>
      <c r="D18" s="61">
        <v>150.0</v>
      </c>
      <c r="E18" s="62">
        <v>2.0</v>
      </c>
      <c r="F18" s="63">
        <v>1.44</v>
      </c>
      <c r="G18" s="63">
        <v>0.216</v>
      </c>
      <c r="H18" s="63">
        <v>16.2</v>
      </c>
      <c r="I18" s="63" t="str">
        <f t="shared" si="2"/>
        <v>15.39</v>
      </c>
      <c r="J18" s="63" t="str">
        <f t="shared" si="3"/>
        <v>17.01</v>
      </c>
      <c r="K18" s="63">
        <v>8.0</v>
      </c>
      <c r="L18" s="63">
        <v>32.0</v>
      </c>
      <c r="M18" s="63">
        <v>2.7</v>
      </c>
      <c r="N18" s="59">
        <v>6.912</v>
      </c>
      <c r="O18" s="63">
        <v>544.0</v>
      </c>
      <c r="P18" s="63">
        <v>492.0</v>
      </c>
      <c r="Q18" s="63" t="str">
        <f t="shared" ref="Q18:R18" si="17">O18+30</f>
        <v>574</v>
      </c>
      <c r="R18" s="61" t="str">
        <f t="shared" si="17"/>
        <v>522</v>
      </c>
    </row>
    <row r="19">
      <c r="A19" s="64"/>
      <c r="B19" s="49"/>
      <c r="C19" s="50"/>
      <c r="D19" s="65">
        <v>200.0</v>
      </c>
      <c r="E19" s="66">
        <v>2.0</v>
      </c>
      <c r="F19" s="67">
        <v>1.44</v>
      </c>
      <c r="G19" s="67">
        <v>0.288</v>
      </c>
      <c r="H19" s="67">
        <v>21.6</v>
      </c>
      <c r="I19" s="67" t="str">
        <f t="shared" si="2"/>
        <v>20.52</v>
      </c>
      <c r="J19" s="67" t="str">
        <f t="shared" si="3"/>
        <v>22.68</v>
      </c>
      <c r="K19" s="67">
        <v>6.0</v>
      </c>
      <c r="L19" s="67">
        <v>24.0</v>
      </c>
      <c r="M19" s="67">
        <v>2.7</v>
      </c>
      <c r="N19" s="59">
        <v>6.912</v>
      </c>
      <c r="O19" s="67">
        <v>544.0</v>
      </c>
      <c r="P19" s="67">
        <v>492.0</v>
      </c>
      <c r="Q19" s="67" t="str">
        <f t="shared" ref="Q19:R19" si="18">O19+30</f>
        <v>574</v>
      </c>
      <c r="R19" s="65" t="str">
        <f t="shared" si="18"/>
        <v>522</v>
      </c>
    </row>
    <row r="20">
      <c r="A20" s="36" t="s">
        <v>14</v>
      </c>
      <c r="B20" s="37">
        <v>1000.0</v>
      </c>
      <c r="C20" s="38">
        <v>600.0</v>
      </c>
      <c r="D20" s="39">
        <v>50.0</v>
      </c>
      <c r="E20" s="40">
        <v>6.0</v>
      </c>
      <c r="F20" s="41" t="str">
        <f>((B20/1000)*(C20/1000))*6</f>
        <v>3.6</v>
      </c>
      <c r="G20" s="41">
        <v>0.18</v>
      </c>
      <c r="H20" s="41">
        <v>14.4</v>
      </c>
      <c r="I20" s="41" t="str">
        <f t="shared" si="2"/>
        <v>13.68</v>
      </c>
      <c r="J20" s="41" t="str">
        <f t="shared" si="3"/>
        <v>15.12</v>
      </c>
      <c r="K20" s="41">
        <v>8.0</v>
      </c>
      <c r="L20" s="41">
        <v>32.0</v>
      </c>
      <c r="M20" s="41">
        <v>2.7</v>
      </c>
      <c r="N20" s="41">
        <v>5.76</v>
      </c>
      <c r="O20" s="41">
        <v>484.0</v>
      </c>
      <c r="P20" s="41">
        <v>438.0</v>
      </c>
      <c r="Q20" s="41" t="str">
        <f t="shared" ref="Q20:R20" si="19">O20+30</f>
        <v>514</v>
      </c>
      <c r="R20" s="39" t="str">
        <f t="shared" si="19"/>
        <v>468</v>
      </c>
    </row>
    <row r="21" ht="15.75" customHeight="1">
      <c r="A21" s="42"/>
      <c r="B21" s="43"/>
      <c r="C21" s="44"/>
      <c r="D21" s="45">
        <v>100.0</v>
      </c>
      <c r="E21" s="46">
        <v>3.0</v>
      </c>
      <c r="F21" s="47" t="str">
        <f>((B20/1000)*(C20/1000))*3</f>
        <v>1.8</v>
      </c>
      <c r="G21" s="47">
        <v>0.18</v>
      </c>
      <c r="H21" s="47">
        <v>14.4</v>
      </c>
      <c r="I21" s="47" t="str">
        <f t="shared" si="2"/>
        <v>13.68</v>
      </c>
      <c r="J21" s="47" t="str">
        <f t="shared" si="3"/>
        <v>15.12</v>
      </c>
      <c r="K21" s="47">
        <v>8.0</v>
      </c>
      <c r="L21" s="47">
        <v>32.0</v>
      </c>
      <c r="M21" s="47">
        <v>2.7</v>
      </c>
      <c r="N21" s="47">
        <v>5.76</v>
      </c>
      <c r="O21" s="47">
        <v>484.0</v>
      </c>
      <c r="P21" s="47">
        <v>438.0</v>
      </c>
      <c r="Q21" s="47" t="str">
        <f t="shared" ref="Q21:R21" si="20">O21+30</f>
        <v>514</v>
      </c>
      <c r="R21" s="45" t="str">
        <f t="shared" si="20"/>
        <v>468</v>
      </c>
    </row>
    <row r="22" ht="15.75" customHeight="1">
      <c r="A22" s="42"/>
      <c r="B22" s="43"/>
      <c r="C22" s="44"/>
      <c r="D22" s="45">
        <v>150.0</v>
      </c>
      <c r="E22" s="46">
        <v>2.0</v>
      </c>
      <c r="F22" s="47">
        <v>1.2</v>
      </c>
      <c r="G22" s="47">
        <v>0.18</v>
      </c>
      <c r="H22" s="47">
        <v>14.4</v>
      </c>
      <c r="I22" s="47" t="str">
        <f t="shared" si="2"/>
        <v>13.68</v>
      </c>
      <c r="J22" s="47" t="str">
        <f t="shared" si="3"/>
        <v>15.12</v>
      </c>
      <c r="K22" s="47">
        <v>8.0</v>
      </c>
      <c r="L22" s="47">
        <v>32.0</v>
      </c>
      <c r="M22" s="47">
        <v>2.7</v>
      </c>
      <c r="N22" s="47">
        <v>5.76</v>
      </c>
      <c r="O22" s="47">
        <v>484.0</v>
      </c>
      <c r="P22" s="47">
        <v>438.0</v>
      </c>
      <c r="Q22" s="47" t="str">
        <f t="shared" ref="Q22:R22" si="21">O22+30</f>
        <v>514</v>
      </c>
      <c r="R22" s="45" t="str">
        <f t="shared" si="21"/>
        <v>468</v>
      </c>
    </row>
    <row r="23" ht="15.75" customHeight="1">
      <c r="A23" s="48"/>
      <c r="B23" s="49"/>
      <c r="C23" s="50"/>
      <c r="D23" s="51">
        <v>200.0</v>
      </c>
      <c r="E23" s="52">
        <v>2.0</v>
      </c>
      <c r="F23" s="53">
        <v>1.2</v>
      </c>
      <c r="G23" s="53">
        <v>0.24</v>
      </c>
      <c r="H23" s="53">
        <v>19.2</v>
      </c>
      <c r="I23" s="53" t="str">
        <f t="shared" si="2"/>
        <v>18.24</v>
      </c>
      <c r="J23" s="53" t="str">
        <f t="shared" si="3"/>
        <v>20.16</v>
      </c>
      <c r="K23" s="53">
        <v>6.0</v>
      </c>
      <c r="L23" s="53">
        <v>24.0</v>
      </c>
      <c r="M23" s="53">
        <v>2.7</v>
      </c>
      <c r="N23" s="53">
        <v>5.76</v>
      </c>
      <c r="O23" s="53">
        <v>484.0</v>
      </c>
      <c r="P23" s="53">
        <v>438.0</v>
      </c>
      <c r="Q23" s="53" t="str">
        <f t="shared" ref="Q23:R23" si="22">O23+30</f>
        <v>514</v>
      </c>
      <c r="R23" s="51" t="str">
        <f t="shared" si="22"/>
        <v>468</v>
      </c>
    </row>
    <row r="24" ht="15.75" customHeight="1">
      <c r="A24" s="54" t="s">
        <v>14</v>
      </c>
      <c r="B24" s="55">
        <v>1200.0</v>
      </c>
      <c r="C24" s="56">
        <v>600.0</v>
      </c>
      <c r="D24" s="57">
        <v>50.0</v>
      </c>
      <c r="E24" s="58">
        <v>6.0</v>
      </c>
      <c r="F24" s="59">
        <v>4.32</v>
      </c>
      <c r="G24" s="59">
        <v>0.216</v>
      </c>
      <c r="H24" s="59">
        <v>17.28</v>
      </c>
      <c r="I24" s="70" t="str">
        <f t="shared" si="2"/>
        <v>16.42</v>
      </c>
      <c r="J24" s="70" t="str">
        <f t="shared" si="3"/>
        <v>18.14</v>
      </c>
      <c r="K24" s="59">
        <v>8.0</v>
      </c>
      <c r="L24" s="59">
        <v>32.0</v>
      </c>
      <c r="M24" s="59">
        <v>2.7</v>
      </c>
      <c r="N24" s="59">
        <v>6.912</v>
      </c>
      <c r="O24" s="59">
        <v>589.0</v>
      </c>
      <c r="P24" s="59">
        <v>525.0</v>
      </c>
      <c r="Q24" s="59" t="str">
        <f t="shared" ref="Q24:R24" si="23">O24+35</f>
        <v>624</v>
      </c>
      <c r="R24" s="57" t="str">
        <f t="shared" si="23"/>
        <v>560</v>
      </c>
    </row>
    <row r="25" ht="15.75" customHeight="1">
      <c r="A25" s="60"/>
      <c r="B25" s="43"/>
      <c r="C25" s="44"/>
      <c r="D25" s="61">
        <v>100.0</v>
      </c>
      <c r="E25" s="62">
        <v>3.0</v>
      </c>
      <c r="F25" s="63">
        <v>2.16</v>
      </c>
      <c r="G25" s="63">
        <v>0.216</v>
      </c>
      <c r="H25" s="63">
        <v>17.28</v>
      </c>
      <c r="I25" s="71" t="str">
        <f t="shared" si="2"/>
        <v>16.42</v>
      </c>
      <c r="J25" s="71" t="str">
        <f t="shared" si="3"/>
        <v>18.14</v>
      </c>
      <c r="K25" s="63">
        <v>8.0</v>
      </c>
      <c r="L25" s="63">
        <v>32.0</v>
      </c>
      <c r="M25" s="63">
        <v>2.7</v>
      </c>
      <c r="N25" s="59">
        <v>6.912</v>
      </c>
      <c r="O25" s="63">
        <v>589.0</v>
      </c>
      <c r="P25" s="63">
        <v>525.0</v>
      </c>
      <c r="Q25" s="63" t="str">
        <f t="shared" ref="Q25:R25" si="24">O25+35</f>
        <v>624</v>
      </c>
      <c r="R25" s="61" t="str">
        <f t="shared" si="24"/>
        <v>560</v>
      </c>
    </row>
    <row r="26" ht="15.75" customHeight="1">
      <c r="A26" s="60"/>
      <c r="B26" s="43"/>
      <c r="C26" s="44"/>
      <c r="D26" s="61">
        <v>150.0</v>
      </c>
      <c r="E26" s="62">
        <v>2.0</v>
      </c>
      <c r="F26" s="63">
        <v>1.44</v>
      </c>
      <c r="G26" s="63">
        <v>0.216</v>
      </c>
      <c r="H26" s="63">
        <v>17.28</v>
      </c>
      <c r="I26" s="71" t="str">
        <f t="shared" si="2"/>
        <v>16.42</v>
      </c>
      <c r="J26" s="71" t="str">
        <f t="shared" si="3"/>
        <v>18.14</v>
      </c>
      <c r="K26" s="63">
        <v>8.0</v>
      </c>
      <c r="L26" s="63">
        <v>32.0</v>
      </c>
      <c r="M26" s="63">
        <v>2.7</v>
      </c>
      <c r="N26" s="59">
        <v>6.912</v>
      </c>
      <c r="O26" s="63">
        <v>589.0</v>
      </c>
      <c r="P26" s="63">
        <v>525.0</v>
      </c>
      <c r="Q26" s="63" t="str">
        <f t="shared" ref="Q26:R26" si="25">O26+35</f>
        <v>624</v>
      </c>
      <c r="R26" s="61" t="str">
        <f t="shared" si="25"/>
        <v>560</v>
      </c>
    </row>
    <row r="27" ht="15.75" customHeight="1">
      <c r="A27" s="64"/>
      <c r="B27" s="49"/>
      <c r="C27" s="50"/>
      <c r="D27" s="65">
        <v>200.0</v>
      </c>
      <c r="E27" s="66">
        <v>2.0</v>
      </c>
      <c r="F27" s="67">
        <v>1.44</v>
      </c>
      <c r="G27" s="67">
        <v>0.288</v>
      </c>
      <c r="H27" s="67">
        <v>23.04</v>
      </c>
      <c r="I27" s="72" t="str">
        <f t="shared" si="2"/>
        <v>21.89</v>
      </c>
      <c r="J27" s="72" t="str">
        <f t="shared" si="3"/>
        <v>24.19</v>
      </c>
      <c r="K27" s="67">
        <v>6.0</v>
      </c>
      <c r="L27" s="67">
        <v>24.0</v>
      </c>
      <c r="M27" s="67">
        <v>2.7</v>
      </c>
      <c r="N27" s="59">
        <v>6.912</v>
      </c>
      <c r="O27" s="67">
        <v>589.0</v>
      </c>
      <c r="P27" s="67">
        <v>525.0</v>
      </c>
      <c r="Q27" s="67" t="str">
        <f t="shared" ref="Q27:R27" si="26">O27+35</f>
        <v>624</v>
      </c>
      <c r="R27" s="65" t="str">
        <f t="shared" si="26"/>
        <v>560</v>
      </c>
    </row>
    <row r="28" ht="15.75" customHeight="1">
      <c r="A28" s="36" t="s">
        <v>15</v>
      </c>
      <c r="B28" s="37">
        <v>1000.0</v>
      </c>
      <c r="C28" s="38">
        <v>600.0</v>
      </c>
      <c r="D28" s="39">
        <v>50.0</v>
      </c>
      <c r="E28" s="40">
        <v>6.0</v>
      </c>
      <c r="F28" s="41" t="str">
        <f>((B28/1000)*(C28/1000))*6</f>
        <v>3.6</v>
      </c>
      <c r="G28" s="41">
        <v>0.18</v>
      </c>
      <c r="H28" s="41">
        <v>17.1</v>
      </c>
      <c r="I28" s="68" t="str">
        <f t="shared" si="2"/>
        <v>16.25</v>
      </c>
      <c r="J28" s="68" t="str">
        <f t="shared" si="3"/>
        <v>17.96</v>
      </c>
      <c r="K28" s="41">
        <v>8.0</v>
      </c>
      <c r="L28" s="41">
        <v>32.0</v>
      </c>
      <c r="M28" s="41">
        <v>2.7</v>
      </c>
      <c r="N28" s="41">
        <v>5.76</v>
      </c>
      <c r="O28" s="41">
        <v>575.0</v>
      </c>
      <c r="P28" s="41">
        <v>520.0</v>
      </c>
      <c r="Q28" s="41" t="str">
        <f t="shared" ref="Q28:R28" si="27">O28+30</f>
        <v>605</v>
      </c>
      <c r="R28" s="39" t="str">
        <f t="shared" si="27"/>
        <v>550</v>
      </c>
    </row>
    <row r="29" ht="15.75" customHeight="1">
      <c r="A29" s="42"/>
      <c r="B29" s="43"/>
      <c r="C29" s="44"/>
      <c r="D29" s="45">
        <v>100.0</v>
      </c>
      <c r="E29" s="46">
        <v>3.0</v>
      </c>
      <c r="F29" s="47" t="str">
        <f>((B28/1000)*(C28/1000))*3</f>
        <v>1.8</v>
      </c>
      <c r="G29" s="47">
        <v>0.18</v>
      </c>
      <c r="H29" s="47">
        <v>17.1</v>
      </c>
      <c r="I29" s="69" t="str">
        <f t="shared" si="2"/>
        <v>16.25</v>
      </c>
      <c r="J29" s="69" t="str">
        <f t="shared" si="3"/>
        <v>17.96</v>
      </c>
      <c r="K29" s="47">
        <v>8.0</v>
      </c>
      <c r="L29" s="47">
        <v>32.0</v>
      </c>
      <c r="M29" s="47">
        <v>2.7</v>
      </c>
      <c r="N29" s="47">
        <v>5.76</v>
      </c>
      <c r="O29" s="47">
        <v>575.0</v>
      </c>
      <c r="P29" s="47">
        <v>520.0</v>
      </c>
      <c r="Q29" s="47" t="str">
        <f t="shared" ref="Q29:R29" si="28">O29+30</f>
        <v>605</v>
      </c>
      <c r="R29" s="45" t="str">
        <f t="shared" si="28"/>
        <v>550</v>
      </c>
    </row>
    <row r="30" ht="15.75" customHeight="1">
      <c r="A30" s="42"/>
      <c r="B30" s="43"/>
      <c r="C30" s="44"/>
      <c r="D30" s="45">
        <v>150.0</v>
      </c>
      <c r="E30" s="46">
        <v>2.0</v>
      </c>
      <c r="F30" s="47">
        <v>1.2</v>
      </c>
      <c r="G30" s="47">
        <v>0.18</v>
      </c>
      <c r="H30" s="47">
        <v>17.1</v>
      </c>
      <c r="I30" s="69" t="str">
        <f t="shared" si="2"/>
        <v>16.25</v>
      </c>
      <c r="J30" s="69" t="str">
        <f t="shared" si="3"/>
        <v>17.96</v>
      </c>
      <c r="K30" s="47">
        <v>8.0</v>
      </c>
      <c r="L30" s="47">
        <v>32.0</v>
      </c>
      <c r="M30" s="47">
        <v>2.7</v>
      </c>
      <c r="N30" s="47">
        <v>5.76</v>
      </c>
      <c r="O30" s="47">
        <v>575.0</v>
      </c>
      <c r="P30" s="47">
        <v>520.0</v>
      </c>
      <c r="Q30" s="47" t="str">
        <f t="shared" ref="Q30:R30" si="29">O30+30</f>
        <v>605</v>
      </c>
      <c r="R30" s="45" t="str">
        <f t="shared" si="29"/>
        <v>550</v>
      </c>
    </row>
    <row r="31" ht="15.75" customHeight="1">
      <c r="A31" s="48"/>
      <c r="B31" s="49"/>
      <c r="C31" s="50"/>
      <c r="D31" s="51">
        <v>200.0</v>
      </c>
      <c r="E31" s="52">
        <v>2.0</v>
      </c>
      <c r="F31" s="53">
        <v>1.2</v>
      </c>
      <c r="G31" s="53">
        <v>0.24</v>
      </c>
      <c r="H31" s="53">
        <v>22.8</v>
      </c>
      <c r="I31" s="73" t="str">
        <f t="shared" si="2"/>
        <v>21.66</v>
      </c>
      <c r="J31" s="73" t="str">
        <f t="shared" si="3"/>
        <v>23.94</v>
      </c>
      <c r="K31" s="53">
        <v>6.0</v>
      </c>
      <c r="L31" s="53">
        <v>24.0</v>
      </c>
      <c r="M31" s="53">
        <v>2.7</v>
      </c>
      <c r="N31" s="53">
        <v>5.76</v>
      </c>
      <c r="O31" s="53">
        <v>575.0</v>
      </c>
      <c r="P31" s="53">
        <v>520.0</v>
      </c>
      <c r="Q31" s="53" t="str">
        <f t="shared" ref="Q31:R31" si="30">O31+30</f>
        <v>605</v>
      </c>
      <c r="R31" s="51" t="str">
        <f t="shared" si="30"/>
        <v>550</v>
      </c>
    </row>
    <row r="32" ht="15.75" customHeight="1">
      <c r="A32" s="54" t="s">
        <v>15</v>
      </c>
      <c r="B32" s="55">
        <v>1200.0</v>
      </c>
      <c r="C32" s="56">
        <v>600.0</v>
      </c>
      <c r="D32" s="57">
        <v>50.0</v>
      </c>
      <c r="E32" s="58">
        <v>6.0</v>
      </c>
      <c r="F32" s="59">
        <v>4.32</v>
      </c>
      <c r="G32" s="59">
        <v>0.216</v>
      </c>
      <c r="H32" s="59">
        <v>20.52</v>
      </c>
      <c r="I32" s="70" t="str">
        <f t="shared" si="2"/>
        <v>19.49</v>
      </c>
      <c r="J32" s="70" t="str">
        <f t="shared" si="3"/>
        <v>21.55</v>
      </c>
      <c r="K32" s="59">
        <v>8.0</v>
      </c>
      <c r="L32" s="59">
        <v>32.0</v>
      </c>
      <c r="M32" s="59">
        <v>2.7</v>
      </c>
      <c r="N32" s="59">
        <v>6.912</v>
      </c>
      <c r="O32" s="59">
        <v>690.0</v>
      </c>
      <c r="P32" s="59">
        <v>624.0</v>
      </c>
      <c r="Q32" s="59" t="str">
        <f t="shared" ref="Q32:R32" si="31">O32+35</f>
        <v>725</v>
      </c>
      <c r="R32" s="57" t="str">
        <f t="shared" si="31"/>
        <v>659</v>
      </c>
    </row>
    <row r="33" ht="15.75" customHeight="1">
      <c r="A33" s="60"/>
      <c r="B33" s="43"/>
      <c r="C33" s="44"/>
      <c r="D33" s="61">
        <v>100.0</v>
      </c>
      <c r="E33" s="62">
        <v>3.0</v>
      </c>
      <c r="F33" s="63">
        <v>2.16</v>
      </c>
      <c r="G33" s="63">
        <v>0.216</v>
      </c>
      <c r="H33" s="63">
        <v>20.52</v>
      </c>
      <c r="I33" s="71" t="str">
        <f t="shared" si="2"/>
        <v>19.49</v>
      </c>
      <c r="J33" s="71" t="str">
        <f t="shared" si="3"/>
        <v>21.55</v>
      </c>
      <c r="K33" s="63">
        <v>8.0</v>
      </c>
      <c r="L33" s="63">
        <v>32.0</v>
      </c>
      <c r="M33" s="63">
        <v>2.7</v>
      </c>
      <c r="N33" s="59">
        <v>6.912</v>
      </c>
      <c r="O33" s="63">
        <v>690.0</v>
      </c>
      <c r="P33" s="63">
        <v>624.0</v>
      </c>
      <c r="Q33" s="63" t="str">
        <f t="shared" ref="Q33:R33" si="32">O33+35</f>
        <v>725</v>
      </c>
      <c r="R33" s="61" t="str">
        <f t="shared" si="32"/>
        <v>659</v>
      </c>
    </row>
    <row r="34" ht="15.75" customHeight="1">
      <c r="A34" s="60"/>
      <c r="B34" s="43"/>
      <c r="C34" s="44"/>
      <c r="D34" s="61">
        <v>150.0</v>
      </c>
      <c r="E34" s="62">
        <v>2.0</v>
      </c>
      <c r="F34" s="63">
        <v>1.44</v>
      </c>
      <c r="G34" s="63">
        <v>0.216</v>
      </c>
      <c r="H34" s="63">
        <v>20.52</v>
      </c>
      <c r="I34" s="71" t="str">
        <f t="shared" si="2"/>
        <v>19.49</v>
      </c>
      <c r="J34" s="71" t="str">
        <f t="shared" si="3"/>
        <v>21.55</v>
      </c>
      <c r="K34" s="63">
        <v>8.0</v>
      </c>
      <c r="L34" s="63">
        <v>32.0</v>
      </c>
      <c r="M34" s="63">
        <v>2.7</v>
      </c>
      <c r="N34" s="59">
        <v>6.912</v>
      </c>
      <c r="O34" s="63">
        <v>690.0</v>
      </c>
      <c r="P34" s="63">
        <v>624.0</v>
      </c>
      <c r="Q34" s="63" t="str">
        <f t="shared" ref="Q34:R34" si="33">O34+35</f>
        <v>725</v>
      </c>
      <c r="R34" s="61" t="str">
        <f t="shared" si="33"/>
        <v>659</v>
      </c>
    </row>
    <row r="35" ht="15.75" customHeight="1">
      <c r="A35" s="64"/>
      <c r="B35" s="49"/>
      <c r="C35" s="50"/>
      <c r="D35" s="65">
        <v>200.0</v>
      </c>
      <c r="E35" s="66">
        <v>2.0</v>
      </c>
      <c r="F35" s="67">
        <v>1.44</v>
      </c>
      <c r="G35" s="67">
        <v>0.288</v>
      </c>
      <c r="H35" s="67">
        <v>27.36</v>
      </c>
      <c r="I35" s="72" t="str">
        <f t="shared" si="2"/>
        <v>25.99</v>
      </c>
      <c r="J35" s="72" t="str">
        <f t="shared" si="3"/>
        <v>28.73</v>
      </c>
      <c r="K35" s="67">
        <v>6.0</v>
      </c>
      <c r="L35" s="67">
        <v>24.0</v>
      </c>
      <c r="M35" s="67">
        <v>2.7</v>
      </c>
      <c r="N35" s="59">
        <v>6.912</v>
      </c>
      <c r="O35" s="67">
        <v>690.0</v>
      </c>
      <c r="P35" s="67">
        <v>624.0</v>
      </c>
      <c r="Q35" s="67" t="str">
        <f t="shared" ref="Q35:R35" si="34">O35+35</f>
        <v>725</v>
      </c>
      <c r="R35" s="65" t="str">
        <f t="shared" si="34"/>
        <v>659</v>
      </c>
    </row>
    <row r="36" ht="15.75" customHeight="1">
      <c r="A36" s="36" t="s">
        <v>16</v>
      </c>
      <c r="B36" s="37">
        <v>1000.0</v>
      </c>
      <c r="C36" s="38">
        <v>600.0</v>
      </c>
      <c r="D36" s="39">
        <v>50.0</v>
      </c>
      <c r="E36" s="40">
        <v>6.0</v>
      </c>
      <c r="F36" s="41">
        <v>3.6</v>
      </c>
      <c r="G36" s="41">
        <v>0.18</v>
      </c>
      <c r="H36" s="41">
        <v>19.8</v>
      </c>
      <c r="I36" s="41" t="str">
        <f t="shared" si="2"/>
        <v>18.81</v>
      </c>
      <c r="J36" s="41" t="str">
        <f t="shared" si="3"/>
        <v>20.79</v>
      </c>
      <c r="K36" s="41">
        <v>8.0</v>
      </c>
      <c r="L36" s="41">
        <v>32.0</v>
      </c>
      <c r="M36" s="41">
        <v>2.7</v>
      </c>
      <c r="N36" s="41">
        <v>5.76</v>
      </c>
      <c r="O36" s="41">
        <v>665.0</v>
      </c>
      <c r="P36" s="41">
        <v>601.0</v>
      </c>
      <c r="Q36" s="41" t="str">
        <f t="shared" ref="Q36:R36" si="35">O36+30</f>
        <v>695</v>
      </c>
      <c r="R36" s="39" t="str">
        <f t="shared" si="35"/>
        <v>631</v>
      </c>
    </row>
    <row r="37" ht="15.75" customHeight="1">
      <c r="A37" s="42"/>
      <c r="B37" s="43"/>
      <c r="C37" s="44"/>
      <c r="D37" s="45">
        <v>60.0</v>
      </c>
      <c r="E37" s="46">
        <v>5.0</v>
      </c>
      <c r="F37" s="47">
        <v>3.0</v>
      </c>
      <c r="G37" s="47">
        <v>0.18</v>
      </c>
      <c r="H37" s="47">
        <v>19.8</v>
      </c>
      <c r="I37" s="47" t="str">
        <f t="shared" si="2"/>
        <v>18.81</v>
      </c>
      <c r="J37" s="47" t="str">
        <f t="shared" si="3"/>
        <v>20.79</v>
      </c>
      <c r="K37" s="47">
        <v>8.0</v>
      </c>
      <c r="L37" s="47">
        <v>32.0</v>
      </c>
      <c r="M37" s="47">
        <v>2.7</v>
      </c>
      <c r="N37" s="47">
        <v>5.76</v>
      </c>
      <c r="O37" s="47">
        <v>665.0</v>
      </c>
      <c r="P37" s="47">
        <v>601.0</v>
      </c>
      <c r="Q37" s="47" t="str">
        <f t="shared" ref="Q37:R37" si="36">O37+30</f>
        <v>695</v>
      </c>
      <c r="R37" s="45" t="str">
        <f t="shared" si="36"/>
        <v>631</v>
      </c>
    </row>
    <row r="38" ht="15.75" customHeight="1">
      <c r="A38" s="42"/>
      <c r="B38" s="43"/>
      <c r="C38" s="44"/>
      <c r="D38" s="45">
        <v>100.0</v>
      </c>
      <c r="E38" s="46">
        <v>3.0</v>
      </c>
      <c r="F38" s="47">
        <v>1.8</v>
      </c>
      <c r="G38" s="47">
        <v>0.18</v>
      </c>
      <c r="H38" s="47">
        <v>19.8</v>
      </c>
      <c r="I38" s="47" t="str">
        <f t="shared" si="2"/>
        <v>18.81</v>
      </c>
      <c r="J38" s="47" t="str">
        <f t="shared" si="3"/>
        <v>20.79</v>
      </c>
      <c r="K38" s="47">
        <v>8.0</v>
      </c>
      <c r="L38" s="47">
        <v>32.0</v>
      </c>
      <c r="M38" s="47">
        <v>2.7</v>
      </c>
      <c r="N38" s="47">
        <v>5.76</v>
      </c>
      <c r="O38" s="47">
        <v>665.0</v>
      </c>
      <c r="P38" s="47">
        <v>601.0</v>
      </c>
      <c r="Q38" s="47" t="str">
        <f t="shared" ref="Q38:R38" si="37">O38+30</f>
        <v>695</v>
      </c>
      <c r="R38" s="45" t="str">
        <f t="shared" si="37"/>
        <v>631</v>
      </c>
    </row>
    <row r="39" ht="15.75" customHeight="1">
      <c r="A39" s="48"/>
      <c r="B39" s="49"/>
      <c r="C39" s="50"/>
      <c r="D39" s="51">
        <v>150.0</v>
      </c>
      <c r="E39" s="52">
        <v>2.0</v>
      </c>
      <c r="F39" s="53">
        <v>1.2</v>
      </c>
      <c r="G39" s="53">
        <v>0.24</v>
      </c>
      <c r="H39" s="53">
        <v>19.8</v>
      </c>
      <c r="I39" s="53" t="str">
        <f t="shared" si="2"/>
        <v>18.81</v>
      </c>
      <c r="J39" s="53" t="str">
        <f t="shared" si="3"/>
        <v>20.79</v>
      </c>
      <c r="K39" s="53">
        <v>8.0</v>
      </c>
      <c r="L39" s="53">
        <v>32.0</v>
      </c>
      <c r="M39" s="53">
        <v>2.7</v>
      </c>
      <c r="N39" s="53">
        <v>5.76</v>
      </c>
      <c r="O39" s="53">
        <v>665.0</v>
      </c>
      <c r="P39" s="53">
        <v>601.0</v>
      </c>
      <c r="Q39" s="53" t="str">
        <f t="shared" ref="Q39:R39" si="38">O39+30</f>
        <v>695</v>
      </c>
      <c r="R39" s="51" t="str">
        <f t="shared" si="38"/>
        <v>631</v>
      </c>
    </row>
    <row r="40" ht="15.75" customHeight="1">
      <c r="A40" s="54" t="s">
        <v>16</v>
      </c>
      <c r="B40" s="55">
        <v>1200.0</v>
      </c>
      <c r="C40" s="56">
        <v>600.0</v>
      </c>
      <c r="D40" s="57">
        <v>50.0</v>
      </c>
      <c r="E40" s="58">
        <v>6.0</v>
      </c>
      <c r="F40" s="59">
        <v>4.32</v>
      </c>
      <c r="G40" s="59">
        <v>0.216</v>
      </c>
      <c r="H40" s="59">
        <v>23.76</v>
      </c>
      <c r="I40" s="70" t="str">
        <f t="shared" si="2"/>
        <v>22.57</v>
      </c>
      <c r="J40" s="70" t="str">
        <f t="shared" si="3"/>
        <v>24.95</v>
      </c>
      <c r="K40" s="59">
        <v>8.0</v>
      </c>
      <c r="L40" s="59">
        <v>32.0</v>
      </c>
      <c r="M40" s="59">
        <v>2.7</v>
      </c>
      <c r="N40" s="59">
        <v>6.912</v>
      </c>
      <c r="O40" s="59">
        <v>798.0</v>
      </c>
      <c r="P40" s="59">
        <v>722.0</v>
      </c>
      <c r="Q40" s="59" t="str">
        <f t="shared" ref="Q40:R40" si="39">O40+35</f>
        <v>833</v>
      </c>
      <c r="R40" s="57" t="str">
        <f t="shared" si="39"/>
        <v>757</v>
      </c>
    </row>
    <row r="41" ht="15.75" customHeight="1">
      <c r="A41" s="60"/>
      <c r="B41" s="43"/>
      <c r="C41" s="44"/>
      <c r="D41" s="61">
        <v>60.0</v>
      </c>
      <c r="E41" s="62">
        <v>5.0</v>
      </c>
      <c r="F41" s="63">
        <v>3.6</v>
      </c>
      <c r="G41" s="63">
        <v>0.216</v>
      </c>
      <c r="H41" s="63">
        <v>23.76</v>
      </c>
      <c r="I41" s="71" t="str">
        <f t="shared" si="2"/>
        <v>22.57</v>
      </c>
      <c r="J41" s="71" t="str">
        <f t="shared" si="3"/>
        <v>24.95</v>
      </c>
      <c r="K41" s="63">
        <v>8.0</v>
      </c>
      <c r="L41" s="63">
        <v>32.0</v>
      </c>
      <c r="M41" s="63">
        <v>2.7</v>
      </c>
      <c r="N41" s="59">
        <v>6.912</v>
      </c>
      <c r="O41" s="63">
        <v>798.0</v>
      </c>
      <c r="P41" s="63">
        <v>722.0</v>
      </c>
      <c r="Q41" s="63" t="str">
        <f t="shared" ref="Q41:R41" si="40">O41+35</f>
        <v>833</v>
      </c>
      <c r="R41" s="61" t="str">
        <f t="shared" si="40"/>
        <v>757</v>
      </c>
    </row>
    <row r="42" ht="15.75" customHeight="1">
      <c r="A42" s="60"/>
      <c r="B42" s="43"/>
      <c r="C42" s="44"/>
      <c r="D42" s="61">
        <v>100.0</v>
      </c>
      <c r="E42" s="62">
        <v>3.0</v>
      </c>
      <c r="F42" s="63">
        <v>2.16</v>
      </c>
      <c r="G42" s="63">
        <v>0.216</v>
      </c>
      <c r="H42" s="63">
        <v>23.76</v>
      </c>
      <c r="I42" s="71" t="str">
        <f t="shared" si="2"/>
        <v>22.57</v>
      </c>
      <c r="J42" s="71" t="str">
        <f t="shared" si="3"/>
        <v>24.95</v>
      </c>
      <c r="K42" s="63">
        <v>8.0</v>
      </c>
      <c r="L42" s="63">
        <v>32.0</v>
      </c>
      <c r="M42" s="63">
        <v>2.7</v>
      </c>
      <c r="N42" s="59">
        <v>6.912</v>
      </c>
      <c r="O42" s="63">
        <v>798.0</v>
      </c>
      <c r="P42" s="63">
        <v>722.0</v>
      </c>
      <c r="Q42" s="63" t="str">
        <f t="shared" ref="Q42:R42" si="41">O42+35</f>
        <v>833</v>
      </c>
      <c r="R42" s="61" t="str">
        <f t="shared" si="41"/>
        <v>757</v>
      </c>
    </row>
    <row r="43" ht="15.75" customHeight="1">
      <c r="A43" s="64"/>
      <c r="B43" s="49"/>
      <c r="C43" s="50"/>
      <c r="D43" s="65">
        <v>150.0</v>
      </c>
      <c r="E43" s="66">
        <v>2.0</v>
      </c>
      <c r="F43" s="67">
        <v>1.44</v>
      </c>
      <c r="G43" s="67">
        <v>0.288</v>
      </c>
      <c r="H43" s="67">
        <v>23.76</v>
      </c>
      <c r="I43" s="72" t="str">
        <f t="shared" si="2"/>
        <v>22.57</v>
      </c>
      <c r="J43" s="72" t="str">
        <f t="shared" si="3"/>
        <v>24.95</v>
      </c>
      <c r="K43" s="67">
        <v>8.0</v>
      </c>
      <c r="L43" s="67">
        <v>32.0</v>
      </c>
      <c r="M43" s="67">
        <v>2.7</v>
      </c>
      <c r="N43" s="59">
        <v>6.912</v>
      </c>
      <c r="O43" s="67">
        <v>798.0</v>
      </c>
      <c r="P43" s="67">
        <v>722.0</v>
      </c>
      <c r="Q43" s="67" t="str">
        <f t="shared" ref="Q43:R43" si="42">O43+35</f>
        <v>833</v>
      </c>
      <c r="R43" s="65" t="str">
        <f t="shared" si="42"/>
        <v>757</v>
      </c>
    </row>
    <row r="44" ht="15.75" customHeight="1">
      <c r="A44" s="36" t="s">
        <v>18</v>
      </c>
      <c r="B44" s="37">
        <v>1000.0</v>
      </c>
      <c r="C44" s="38">
        <v>600.0</v>
      </c>
      <c r="D44" s="39">
        <v>50.0</v>
      </c>
      <c r="E44" s="40">
        <v>6.0</v>
      </c>
      <c r="F44" s="41">
        <v>3.6</v>
      </c>
      <c r="G44" s="41">
        <v>0.18</v>
      </c>
      <c r="H44" s="41">
        <v>21.6</v>
      </c>
      <c r="I44" s="41" t="str">
        <f t="shared" si="2"/>
        <v>20.52</v>
      </c>
      <c r="J44" s="41" t="str">
        <f t="shared" si="3"/>
        <v>22.68</v>
      </c>
      <c r="K44" s="41">
        <v>8.0</v>
      </c>
      <c r="L44" s="41">
        <v>32.0</v>
      </c>
      <c r="M44" s="41">
        <v>2.7</v>
      </c>
      <c r="N44" s="41">
        <v>5.76</v>
      </c>
      <c r="O44" s="41">
        <v>726.0</v>
      </c>
      <c r="P44" s="41">
        <v>656.0</v>
      </c>
      <c r="Q44" s="41" t="str">
        <f t="shared" ref="Q44:R44" si="43">O44+30</f>
        <v>756</v>
      </c>
      <c r="R44" s="39" t="str">
        <f t="shared" si="43"/>
        <v>686</v>
      </c>
    </row>
    <row r="45" ht="15.75" customHeight="1">
      <c r="A45" s="42"/>
      <c r="B45" s="43"/>
      <c r="C45" s="44"/>
      <c r="D45" s="45">
        <v>60.0</v>
      </c>
      <c r="E45" s="46">
        <v>5.0</v>
      </c>
      <c r="F45" s="47">
        <v>3.0</v>
      </c>
      <c r="G45" s="47">
        <v>0.18</v>
      </c>
      <c r="H45" s="47">
        <v>21.6</v>
      </c>
      <c r="I45" s="47" t="str">
        <f t="shared" si="2"/>
        <v>20.52</v>
      </c>
      <c r="J45" s="47" t="str">
        <f t="shared" si="3"/>
        <v>22.68</v>
      </c>
      <c r="K45" s="47">
        <v>8.0</v>
      </c>
      <c r="L45" s="47">
        <v>32.0</v>
      </c>
      <c r="M45" s="47">
        <v>2.7</v>
      </c>
      <c r="N45" s="47">
        <v>5.76</v>
      </c>
      <c r="O45" s="47">
        <v>726.0</v>
      </c>
      <c r="P45" s="47">
        <v>656.0</v>
      </c>
      <c r="Q45" s="47" t="str">
        <f t="shared" ref="Q45:R45" si="44">O45+30</f>
        <v>756</v>
      </c>
      <c r="R45" s="45" t="str">
        <f t="shared" si="44"/>
        <v>686</v>
      </c>
    </row>
    <row r="46" ht="15.75" customHeight="1">
      <c r="A46" s="42"/>
      <c r="B46" s="43"/>
      <c r="C46" s="44"/>
      <c r="D46" s="45">
        <v>100.0</v>
      </c>
      <c r="E46" s="46">
        <v>3.0</v>
      </c>
      <c r="F46" s="47">
        <v>1.8</v>
      </c>
      <c r="G46" s="47">
        <v>0.18</v>
      </c>
      <c r="H46" s="47">
        <v>21.6</v>
      </c>
      <c r="I46" s="47" t="str">
        <f t="shared" si="2"/>
        <v>20.52</v>
      </c>
      <c r="J46" s="47" t="str">
        <f t="shared" si="3"/>
        <v>22.68</v>
      </c>
      <c r="K46" s="47">
        <v>8.0</v>
      </c>
      <c r="L46" s="47">
        <v>32.0</v>
      </c>
      <c r="M46" s="47">
        <v>2.7</v>
      </c>
      <c r="N46" s="47">
        <v>5.76</v>
      </c>
      <c r="O46" s="47">
        <v>726.0</v>
      </c>
      <c r="P46" s="47">
        <v>656.0</v>
      </c>
      <c r="Q46" s="47" t="str">
        <f t="shared" ref="Q46:R46" si="45">O46+30</f>
        <v>756</v>
      </c>
      <c r="R46" s="45" t="str">
        <f t="shared" si="45"/>
        <v>686</v>
      </c>
    </row>
    <row r="47" ht="15.75" customHeight="1">
      <c r="A47" s="48"/>
      <c r="B47" s="49"/>
      <c r="C47" s="50"/>
      <c r="D47" s="51">
        <v>150.0</v>
      </c>
      <c r="E47" s="52">
        <v>2.0</v>
      </c>
      <c r="F47" s="53">
        <v>1.2</v>
      </c>
      <c r="G47" s="53">
        <v>0.24</v>
      </c>
      <c r="H47" s="53">
        <v>21.6</v>
      </c>
      <c r="I47" s="53" t="str">
        <f t="shared" si="2"/>
        <v>20.52</v>
      </c>
      <c r="J47" s="53" t="str">
        <f t="shared" si="3"/>
        <v>22.68</v>
      </c>
      <c r="K47" s="53">
        <v>8.0</v>
      </c>
      <c r="L47" s="53">
        <v>32.0</v>
      </c>
      <c r="M47" s="53">
        <v>2.7</v>
      </c>
      <c r="N47" s="53">
        <v>5.76</v>
      </c>
      <c r="O47" s="53">
        <v>726.0</v>
      </c>
      <c r="P47" s="53">
        <v>656.0</v>
      </c>
      <c r="Q47" s="53" t="str">
        <f t="shared" ref="Q47:R47" si="46">O47+30</f>
        <v>756</v>
      </c>
      <c r="R47" s="51" t="str">
        <f t="shared" si="46"/>
        <v>686</v>
      </c>
    </row>
    <row r="48" ht="15.75" customHeight="1">
      <c r="A48" s="54" t="s">
        <v>18</v>
      </c>
      <c r="B48" s="55">
        <v>1200.0</v>
      </c>
      <c r="C48" s="56">
        <v>600.0</v>
      </c>
      <c r="D48" s="57">
        <v>50.0</v>
      </c>
      <c r="E48" s="58">
        <v>6.0</v>
      </c>
      <c r="F48" s="59">
        <v>4.32</v>
      </c>
      <c r="G48" s="59">
        <v>0.216</v>
      </c>
      <c r="H48" s="59">
        <v>25.92</v>
      </c>
      <c r="I48" s="70" t="str">
        <f t="shared" si="2"/>
        <v>24.62</v>
      </c>
      <c r="J48" s="70" t="str">
        <f t="shared" si="3"/>
        <v>27.22</v>
      </c>
      <c r="K48" s="59">
        <v>8.0</v>
      </c>
      <c r="L48" s="59">
        <v>32.0</v>
      </c>
      <c r="M48" s="59">
        <v>2.7</v>
      </c>
      <c r="N48" s="59">
        <v>6.912</v>
      </c>
      <c r="O48" s="59">
        <v>871.0</v>
      </c>
      <c r="P48" s="59">
        <v>788.0</v>
      </c>
      <c r="Q48" s="59" t="str">
        <f t="shared" ref="Q48:R48" si="47">O48+35</f>
        <v>906</v>
      </c>
      <c r="R48" s="57" t="str">
        <f t="shared" si="47"/>
        <v>823</v>
      </c>
    </row>
    <row r="49" ht="15.75" customHeight="1">
      <c r="A49" s="60"/>
      <c r="B49" s="43"/>
      <c r="C49" s="44"/>
      <c r="D49" s="61">
        <v>60.0</v>
      </c>
      <c r="E49" s="62">
        <v>5.0</v>
      </c>
      <c r="F49" s="63">
        <v>3.6</v>
      </c>
      <c r="G49" s="63">
        <v>0.216</v>
      </c>
      <c r="H49" s="63">
        <v>25.92</v>
      </c>
      <c r="I49" s="71" t="str">
        <f t="shared" si="2"/>
        <v>24.62</v>
      </c>
      <c r="J49" s="71" t="str">
        <f t="shared" si="3"/>
        <v>27.22</v>
      </c>
      <c r="K49" s="63">
        <v>8.0</v>
      </c>
      <c r="L49" s="63">
        <v>32.0</v>
      </c>
      <c r="M49" s="63">
        <v>2.7</v>
      </c>
      <c r="N49" s="59">
        <v>6.912</v>
      </c>
      <c r="O49" s="63">
        <v>871.0</v>
      </c>
      <c r="P49" s="63">
        <v>788.0</v>
      </c>
      <c r="Q49" s="63" t="str">
        <f t="shared" ref="Q49:R49" si="48">O49+35</f>
        <v>906</v>
      </c>
      <c r="R49" s="61" t="str">
        <f t="shared" si="48"/>
        <v>823</v>
      </c>
    </row>
    <row r="50" ht="15.75" customHeight="1">
      <c r="A50" s="60"/>
      <c r="B50" s="43"/>
      <c r="C50" s="44"/>
      <c r="D50" s="61">
        <v>100.0</v>
      </c>
      <c r="E50" s="62">
        <v>3.0</v>
      </c>
      <c r="F50" s="63">
        <v>2.16</v>
      </c>
      <c r="G50" s="63">
        <v>0.216</v>
      </c>
      <c r="H50" s="63">
        <v>25.92</v>
      </c>
      <c r="I50" s="71" t="str">
        <f t="shared" si="2"/>
        <v>24.62</v>
      </c>
      <c r="J50" s="71" t="str">
        <f t="shared" si="3"/>
        <v>27.22</v>
      </c>
      <c r="K50" s="63">
        <v>8.0</v>
      </c>
      <c r="L50" s="63">
        <v>32.0</v>
      </c>
      <c r="M50" s="63">
        <v>2.7</v>
      </c>
      <c r="N50" s="59">
        <v>6.912</v>
      </c>
      <c r="O50" s="63">
        <v>871.0</v>
      </c>
      <c r="P50" s="63">
        <v>788.0</v>
      </c>
      <c r="Q50" s="63" t="str">
        <f t="shared" ref="Q50:R50" si="49">O50+35</f>
        <v>906</v>
      </c>
      <c r="R50" s="61" t="str">
        <f t="shared" si="49"/>
        <v>823</v>
      </c>
    </row>
    <row r="51" ht="15.75" customHeight="1">
      <c r="A51" s="64"/>
      <c r="B51" s="49"/>
      <c r="C51" s="50"/>
      <c r="D51" s="65">
        <v>150.0</v>
      </c>
      <c r="E51" s="66">
        <v>2.0</v>
      </c>
      <c r="F51" s="67">
        <v>1.44</v>
      </c>
      <c r="G51" s="67">
        <v>0.288</v>
      </c>
      <c r="H51" s="67">
        <v>25.92</v>
      </c>
      <c r="I51" s="72" t="str">
        <f t="shared" si="2"/>
        <v>24.62</v>
      </c>
      <c r="J51" s="72" t="str">
        <f t="shared" si="3"/>
        <v>27.22</v>
      </c>
      <c r="K51" s="67">
        <v>8.0</v>
      </c>
      <c r="L51" s="67">
        <v>32.0</v>
      </c>
      <c r="M51" s="67">
        <v>2.7</v>
      </c>
      <c r="N51" s="59">
        <v>6.912</v>
      </c>
      <c r="O51" s="67">
        <v>871.0</v>
      </c>
      <c r="P51" s="67">
        <v>788.0</v>
      </c>
      <c r="Q51" s="67" t="str">
        <f t="shared" ref="Q51:R51" si="50">O51+35</f>
        <v>906</v>
      </c>
      <c r="R51" s="65" t="str">
        <f t="shared" si="50"/>
        <v>823</v>
      </c>
    </row>
    <row r="52" ht="15.75" customHeight="1">
      <c r="A52" s="36" t="s">
        <v>20</v>
      </c>
      <c r="B52" s="37">
        <v>1000.0</v>
      </c>
      <c r="C52" s="38">
        <v>600.0</v>
      </c>
      <c r="D52" s="39">
        <v>50.0</v>
      </c>
      <c r="E52" s="40">
        <v>6.0</v>
      </c>
      <c r="F52" s="41">
        <v>3.6</v>
      </c>
      <c r="G52" s="41">
        <v>0.18</v>
      </c>
      <c r="H52" s="41">
        <v>24.3</v>
      </c>
      <c r="I52" s="68" t="str">
        <f t="shared" si="2"/>
        <v>23.09</v>
      </c>
      <c r="J52" s="68" t="str">
        <f t="shared" si="3"/>
        <v>25.52</v>
      </c>
      <c r="K52" s="41">
        <v>8.0</v>
      </c>
      <c r="L52" s="41">
        <v>32.0</v>
      </c>
      <c r="M52" s="41">
        <v>2.7</v>
      </c>
      <c r="N52" s="41">
        <v>5.76</v>
      </c>
      <c r="O52" s="41">
        <v>817.0</v>
      </c>
      <c r="P52" s="41">
        <v>739.0</v>
      </c>
      <c r="Q52" s="41" t="str">
        <f t="shared" ref="Q52:R52" si="51">O52+30</f>
        <v>847</v>
      </c>
      <c r="R52" s="39" t="str">
        <f t="shared" si="51"/>
        <v>769</v>
      </c>
    </row>
    <row r="53" ht="15.75" customHeight="1">
      <c r="A53" s="42"/>
      <c r="B53" s="43"/>
      <c r="C53" s="44"/>
      <c r="D53" s="45">
        <v>60.0</v>
      </c>
      <c r="E53" s="46">
        <v>5.0</v>
      </c>
      <c r="F53" s="47">
        <v>3.0</v>
      </c>
      <c r="G53" s="47">
        <v>0.18</v>
      </c>
      <c r="H53" s="47">
        <v>24.3</v>
      </c>
      <c r="I53" s="69" t="str">
        <f t="shared" si="2"/>
        <v>23.09</v>
      </c>
      <c r="J53" s="69" t="str">
        <f t="shared" si="3"/>
        <v>25.52</v>
      </c>
      <c r="K53" s="47">
        <v>8.0</v>
      </c>
      <c r="L53" s="47">
        <v>32.0</v>
      </c>
      <c r="M53" s="47">
        <v>2.7</v>
      </c>
      <c r="N53" s="47">
        <v>5.76</v>
      </c>
      <c r="O53" s="47">
        <v>817.0</v>
      </c>
      <c r="P53" s="47">
        <v>739.0</v>
      </c>
      <c r="Q53" s="47" t="str">
        <f t="shared" ref="Q53:R53" si="52">O53+30</f>
        <v>847</v>
      </c>
      <c r="R53" s="45" t="str">
        <f t="shared" si="52"/>
        <v>769</v>
      </c>
    </row>
    <row r="54" ht="15.75" customHeight="1">
      <c r="A54" s="42"/>
      <c r="B54" s="43"/>
      <c r="C54" s="44"/>
      <c r="D54" s="45">
        <v>100.0</v>
      </c>
      <c r="E54" s="46">
        <v>3.0</v>
      </c>
      <c r="F54" s="47">
        <v>1.8</v>
      </c>
      <c r="G54" s="47">
        <v>0.18</v>
      </c>
      <c r="H54" s="47">
        <v>24.3</v>
      </c>
      <c r="I54" s="69" t="str">
        <f t="shared" si="2"/>
        <v>23.09</v>
      </c>
      <c r="J54" s="69" t="str">
        <f t="shared" si="3"/>
        <v>25.52</v>
      </c>
      <c r="K54" s="47">
        <v>8.0</v>
      </c>
      <c r="L54" s="47">
        <v>32.0</v>
      </c>
      <c r="M54" s="47">
        <v>2.7</v>
      </c>
      <c r="N54" s="47">
        <v>5.76</v>
      </c>
      <c r="O54" s="47">
        <v>817.0</v>
      </c>
      <c r="P54" s="47">
        <v>739.0</v>
      </c>
      <c r="Q54" s="47" t="str">
        <f t="shared" ref="Q54:R54" si="53">O54+30</f>
        <v>847</v>
      </c>
      <c r="R54" s="45" t="str">
        <f t="shared" si="53"/>
        <v>769</v>
      </c>
    </row>
    <row r="55" ht="15.75" customHeight="1">
      <c r="A55" s="48"/>
      <c r="B55" s="49"/>
      <c r="C55" s="50"/>
      <c r="D55" s="51">
        <v>150.0</v>
      </c>
      <c r="E55" s="52">
        <v>2.0</v>
      </c>
      <c r="F55" s="53">
        <v>1.2</v>
      </c>
      <c r="G55" s="53">
        <v>0.24</v>
      </c>
      <c r="H55" s="53">
        <v>24.3</v>
      </c>
      <c r="I55" s="73" t="str">
        <f t="shared" si="2"/>
        <v>23.09</v>
      </c>
      <c r="J55" s="73" t="str">
        <f t="shared" si="3"/>
        <v>25.52</v>
      </c>
      <c r="K55" s="53">
        <v>8.0</v>
      </c>
      <c r="L55" s="53">
        <v>32.0</v>
      </c>
      <c r="M55" s="53">
        <v>2.7</v>
      </c>
      <c r="N55" s="53">
        <v>5.76</v>
      </c>
      <c r="O55" s="53">
        <v>817.0</v>
      </c>
      <c r="P55" s="53">
        <v>739.0</v>
      </c>
      <c r="Q55" s="53" t="str">
        <f t="shared" ref="Q55:R55" si="54">O55+30</f>
        <v>847</v>
      </c>
      <c r="R55" s="51" t="str">
        <f t="shared" si="54"/>
        <v>769</v>
      </c>
    </row>
    <row r="56" ht="15.75" customHeight="1">
      <c r="A56" s="54" t="s">
        <v>20</v>
      </c>
      <c r="B56" s="55">
        <v>1200.0</v>
      </c>
      <c r="C56" s="56">
        <v>600.0</v>
      </c>
      <c r="D56" s="57">
        <v>50.0</v>
      </c>
      <c r="E56" s="58">
        <v>6.0</v>
      </c>
      <c r="F56" s="59">
        <v>4.32</v>
      </c>
      <c r="G56" s="59">
        <v>0.216</v>
      </c>
      <c r="H56" s="59">
        <v>29.16</v>
      </c>
      <c r="I56" s="70" t="str">
        <f t="shared" si="2"/>
        <v>27.70</v>
      </c>
      <c r="J56" s="70" t="str">
        <f t="shared" si="3"/>
        <v>30.62</v>
      </c>
      <c r="K56" s="59">
        <v>8.0</v>
      </c>
      <c r="L56" s="59">
        <v>32.0</v>
      </c>
      <c r="M56" s="59">
        <v>2.7</v>
      </c>
      <c r="N56" s="59">
        <v>6.912</v>
      </c>
      <c r="O56" s="59">
        <v>980.0</v>
      </c>
      <c r="P56" s="59">
        <v>886.0</v>
      </c>
      <c r="Q56" s="59" t="str">
        <f t="shared" ref="Q56:R56" si="55">O56+35</f>
        <v>1015</v>
      </c>
      <c r="R56" s="57" t="str">
        <f t="shared" si="55"/>
        <v>921</v>
      </c>
    </row>
    <row r="57" ht="15.75" customHeight="1">
      <c r="A57" s="60"/>
      <c r="B57" s="43"/>
      <c r="C57" s="44"/>
      <c r="D57" s="61">
        <v>60.0</v>
      </c>
      <c r="E57" s="62">
        <v>5.0</v>
      </c>
      <c r="F57" s="63">
        <v>3.6</v>
      </c>
      <c r="G57" s="63">
        <v>0.216</v>
      </c>
      <c r="H57" s="63">
        <v>29.16</v>
      </c>
      <c r="I57" s="71" t="str">
        <f t="shared" si="2"/>
        <v>27.70</v>
      </c>
      <c r="J57" s="71" t="str">
        <f t="shared" si="3"/>
        <v>30.62</v>
      </c>
      <c r="K57" s="63">
        <v>8.0</v>
      </c>
      <c r="L57" s="63">
        <v>32.0</v>
      </c>
      <c r="M57" s="63">
        <v>2.7</v>
      </c>
      <c r="N57" s="59">
        <v>6.912</v>
      </c>
      <c r="O57" s="63">
        <v>980.0</v>
      </c>
      <c r="P57" s="63">
        <v>886.0</v>
      </c>
      <c r="Q57" s="63" t="str">
        <f t="shared" ref="Q57:R57" si="56">O57+35</f>
        <v>1015</v>
      </c>
      <c r="R57" s="61" t="str">
        <f t="shared" si="56"/>
        <v>921</v>
      </c>
    </row>
    <row r="58" ht="15.75" customHeight="1">
      <c r="A58" s="60"/>
      <c r="B58" s="43"/>
      <c r="C58" s="44"/>
      <c r="D58" s="61">
        <v>100.0</v>
      </c>
      <c r="E58" s="62">
        <v>3.0</v>
      </c>
      <c r="F58" s="63">
        <v>2.16</v>
      </c>
      <c r="G58" s="63">
        <v>0.216</v>
      </c>
      <c r="H58" s="63">
        <v>29.16</v>
      </c>
      <c r="I58" s="71" t="str">
        <f t="shared" si="2"/>
        <v>27.70</v>
      </c>
      <c r="J58" s="71" t="str">
        <f t="shared" si="3"/>
        <v>30.62</v>
      </c>
      <c r="K58" s="63">
        <v>8.0</v>
      </c>
      <c r="L58" s="63">
        <v>32.0</v>
      </c>
      <c r="M58" s="63">
        <v>2.7</v>
      </c>
      <c r="N58" s="59">
        <v>6.912</v>
      </c>
      <c r="O58" s="63">
        <v>980.0</v>
      </c>
      <c r="P58" s="63">
        <v>886.0</v>
      </c>
      <c r="Q58" s="63" t="str">
        <f t="shared" ref="Q58:R58" si="57">O58+35</f>
        <v>1015</v>
      </c>
      <c r="R58" s="61" t="str">
        <f t="shared" si="57"/>
        <v>921</v>
      </c>
    </row>
    <row r="59" ht="15.75" customHeight="1">
      <c r="A59" s="64"/>
      <c r="B59" s="49"/>
      <c r="C59" s="50"/>
      <c r="D59" s="65">
        <v>150.0</v>
      </c>
      <c r="E59" s="66">
        <v>2.0</v>
      </c>
      <c r="F59" s="67">
        <v>1.44</v>
      </c>
      <c r="G59" s="67">
        <v>0.288</v>
      </c>
      <c r="H59" s="67">
        <v>29.16</v>
      </c>
      <c r="I59" s="72" t="str">
        <f t="shared" si="2"/>
        <v>27.70</v>
      </c>
      <c r="J59" s="72" t="str">
        <f t="shared" si="3"/>
        <v>30.62</v>
      </c>
      <c r="K59" s="67">
        <v>8.0</v>
      </c>
      <c r="L59" s="67">
        <v>32.0</v>
      </c>
      <c r="M59" s="67">
        <v>2.7</v>
      </c>
      <c r="N59" s="59">
        <v>6.912</v>
      </c>
      <c r="O59" s="67">
        <v>980.0</v>
      </c>
      <c r="P59" s="67">
        <v>886.0</v>
      </c>
      <c r="Q59" s="67" t="str">
        <f t="shared" ref="Q59:R59" si="58">O59+35</f>
        <v>1015</v>
      </c>
      <c r="R59" s="65" t="str">
        <f t="shared" si="58"/>
        <v>921</v>
      </c>
    </row>
    <row r="60" ht="15.75" customHeight="1">
      <c r="A60" s="36" t="s">
        <v>22</v>
      </c>
      <c r="B60" s="37">
        <v>1000.0</v>
      </c>
      <c r="C60" s="38">
        <v>600.0</v>
      </c>
      <c r="D60" s="39">
        <v>30.0</v>
      </c>
      <c r="E60" s="40">
        <v>10.0</v>
      </c>
      <c r="F60" s="41">
        <v>6.0</v>
      </c>
      <c r="G60" s="41">
        <v>0.18</v>
      </c>
      <c r="H60" s="41">
        <v>27.0</v>
      </c>
      <c r="I60" s="41" t="str">
        <f t="shared" si="2"/>
        <v>25.65</v>
      </c>
      <c r="J60" s="41" t="str">
        <f t="shared" si="3"/>
        <v>28.35</v>
      </c>
      <c r="K60" s="41">
        <v>8.0</v>
      </c>
      <c r="L60" s="41">
        <v>32.0</v>
      </c>
      <c r="M60" s="41">
        <v>2.7</v>
      </c>
      <c r="N60" s="41">
        <v>5.76</v>
      </c>
      <c r="O60" s="41">
        <v>907.0</v>
      </c>
      <c r="P60" s="41">
        <v>821.0</v>
      </c>
      <c r="Q60" s="41" t="str">
        <f t="shared" ref="Q60:R60" si="59">O60+30</f>
        <v>937</v>
      </c>
      <c r="R60" s="39" t="str">
        <f t="shared" si="59"/>
        <v>851</v>
      </c>
    </row>
    <row r="61" ht="15.75" customHeight="1">
      <c r="A61" s="42"/>
      <c r="B61" s="43"/>
      <c r="C61" s="44"/>
      <c r="D61" s="45">
        <v>50.0</v>
      </c>
      <c r="E61" s="46">
        <v>6.0</v>
      </c>
      <c r="F61" s="47">
        <v>3.6</v>
      </c>
      <c r="G61" s="47">
        <v>0.18</v>
      </c>
      <c r="H61" s="47">
        <v>27.0</v>
      </c>
      <c r="I61" s="47" t="str">
        <f t="shared" si="2"/>
        <v>25.65</v>
      </c>
      <c r="J61" s="47" t="str">
        <f t="shared" si="3"/>
        <v>28.35</v>
      </c>
      <c r="K61" s="47">
        <v>8.0</v>
      </c>
      <c r="L61" s="47">
        <v>32.0</v>
      </c>
      <c r="M61" s="47">
        <v>2.7</v>
      </c>
      <c r="N61" s="47">
        <v>5.76</v>
      </c>
      <c r="O61" s="47">
        <v>907.0</v>
      </c>
      <c r="P61" s="47">
        <v>821.0</v>
      </c>
      <c r="Q61" s="47" t="str">
        <f t="shared" ref="Q61:R61" si="60">O61+30</f>
        <v>937</v>
      </c>
      <c r="R61" s="45" t="str">
        <f t="shared" si="60"/>
        <v>851</v>
      </c>
    </row>
    <row r="62" ht="15.75" customHeight="1">
      <c r="A62" s="42"/>
      <c r="B62" s="43"/>
      <c r="C62" s="44"/>
      <c r="D62" s="45">
        <v>60.0</v>
      </c>
      <c r="E62" s="46">
        <v>5.0</v>
      </c>
      <c r="F62" s="47">
        <v>3.0</v>
      </c>
      <c r="G62" s="47">
        <v>0.18</v>
      </c>
      <c r="H62" s="47">
        <v>27.0</v>
      </c>
      <c r="I62" s="47" t="str">
        <f t="shared" si="2"/>
        <v>25.65</v>
      </c>
      <c r="J62" s="47" t="str">
        <f t="shared" si="3"/>
        <v>28.35</v>
      </c>
      <c r="K62" s="47">
        <v>8.0</v>
      </c>
      <c r="L62" s="47">
        <v>32.0</v>
      </c>
      <c r="M62" s="47">
        <v>2.7</v>
      </c>
      <c r="N62" s="47">
        <v>5.76</v>
      </c>
      <c r="O62" s="47">
        <v>907.0</v>
      </c>
      <c r="P62" s="47">
        <v>821.0</v>
      </c>
      <c r="Q62" s="47" t="str">
        <f t="shared" ref="Q62:R62" si="61">O62+30</f>
        <v>937</v>
      </c>
      <c r="R62" s="45" t="str">
        <f t="shared" si="61"/>
        <v>851</v>
      </c>
    </row>
    <row r="63" ht="15.75" customHeight="1">
      <c r="A63" s="48"/>
      <c r="B63" s="49"/>
      <c r="C63" s="50"/>
      <c r="D63" s="51">
        <v>100.0</v>
      </c>
      <c r="E63" s="52">
        <v>3.0</v>
      </c>
      <c r="F63" s="53">
        <v>1.8</v>
      </c>
      <c r="G63" s="53">
        <v>0.18</v>
      </c>
      <c r="H63" s="53">
        <v>27.0</v>
      </c>
      <c r="I63" s="53" t="str">
        <f t="shared" si="2"/>
        <v>25.65</v>
      </c>
      <c r="J63" s="53" t="str">
        <f t="shared" si="3"/>
        <v>28.35</v>
      </c>
      <c r="K63" s="53">
        <v>8.0</v>
      </c>
      <c r="L63" s="53">
        <v>32.0</v>
      </c>
      <c r="M63" s="53">
        <v>2.7</v>
      </c>
      <c r="N63" s="53">
        <v>5.76</v>
      </c>
      <c r="O63" s="53">
        <v>907.0</v>
      </c>
      <c r="P63" s="53">
        <v>821.0</v>
      </c>
      <c r="Q63" s="53" t="str">
        <f t="shared" ref="Q63:R63" si="62">O63+30</f>
        <v>937</v>
      </c>
      <c r="R63" s="51" t="str">
        <f t="shared" si="62"/>
        <v>851</v>
      </c>
    </row>
    <row r="64" ht="15.75" customHeight="1">
      <c r="A64" s="54" t="s">
        <v>22</v>
      </c>
      <c r="B64" s="55">
        <v>1200.0</v>
      </c>
      <c r="C64" s="56">
        <v>600.0</v>
      </c>
      <c r="D64" s="57">
        <v>30.0</v>
      </c>
      <c r="E64" s="58">
        <v>10.0</v>
      </c>
      <c r="F64" s="59">
        <v>7.2</v>
      </c>
      <c r="G64" s="59">
        <v>0.216</v>
      </c>
      <c r="H64" s="59">
        <v>32.4</v>
      </c>
      <c r="I64" s="59" t="str">
        <f t="shared" si="2"/>
        <v>30.78</v>
      </c>
      <c r="J64" s="59" t="str">
        <f t="shared" si="3"/>
        <v>34.02</v>
      </c>
      <c r="K64" s="59">
        <v>8.0</v>
      </c>
      <c r="L64" s="59">
        <v>32.0</v>
      </c>
      <c r="M64" s="59">
        <v>2.7</v>
      </c>
      <c r="N64" s="59">
        <v>6.912</v>
      </c>
      <c r="O64" s="59">
        <v>1089.0</v>
      </c>
      <c r="P64" s="59">
        <v>985.0</v>
      </c>
      <c r="Q64" s="59" t="str">
        <f t="shared" ref="Q64:R64" si="63">O64+35</f>
        <v>1124</v>
      </c>
      <c r="R64" s="57" t="str">
        <f t="shared" si="63"/>
        <v>1020</v>
      </c>
    </row>
    <row r="65" ht="15.75" customHeight="1">
      <c r="A65" s="60"/>
      <c r="B65" s="43"/>
      <c r="C65" s="44"/>
      <c r="D65" s="61">
        <v>50.0</v>
      </c>
      <c r="E65" s="62">
        <v>6.0</v>
      </c>
      <c r="F65" s="63">
        <v>4.32</v>
      </c>
      <c r="G65" s="63">
        <v>0.216</v>
      </c>
      <c r="H65" s="63">
        <v>32.4</v>
      </c>
      <c r="I65" s="63" t="str">
        <f t="shared" si="2"/>
        <v>30.78</v>
      </c>
      <c r="J65" s="63" t="str">
        <f t="shared" si="3"/>
        <v>34.02</v>
      </c>
      <c r="K65" s="63">
        <v>8.0</v>
      </c>
      <c r="L65" s="63">
        <v>32.0</v>
      </c>
      <c r="M65" s="63">
        <v>2.7</v>
      </c>
      <c r="N65" s="59">
        <v>6.912</v>
      </c>
      <c r="O65" s="63">
        <v>1089.0</v>
      </c>
      <c r="P65" s="63">
        <v>985.0</v>
      </c>
      <c r="Q65" s="63" t="str">
        <f t="shared" ref="Q65:R65" si="64">O65+35</f>
        <v>1124</v>
      </c>
      <c r="R65" s="61" t="str">
        <f t="shared" si="64"/>
        <v>1020</v>
      </c>
    </row>
    <row r="66" ht="15.75" customHeight="1">
      <c r="A66" s="60"/>
      <c r="B66" s="43"/>
      <c r="C66" s="44"/>
      <c r="D66" s="61">
        <v>60.0</v>
      </c>
      <c r="E66" s="62">
        <v>5.0</v>
      </c>
      <c r="F66" s="63">
        <v>3.6</v>
      </c>
      <c r="G66" s="63">
        <v>0.216</v>
      </c>
      <c r="H66" s="63">
        <v>32.4</v>
      </c>
      <c r="I66" s="63" t="str">
        <f t="shared" si="2"/>
        <v>30.78</v>
      </c>
      <c r="J66" s="63" t="str">
        <f t="shared" si="3"/>
        <v>34.02</v>
      </c>
      <c r="K66" s="63">
        <v>8.0</v>
      </c>
      <c r="L66" s="63">
        <v>32.0</v>
      </c>
      <c r="M66" s="63">
        <v>2.7</v>
      </c>
      <c r="N66" s="59">
        <v>6.912</v>
      </c>
      <c r="O66" s="63">
        <v>1089.0</v>
      </c>
      <c r="P66" s="63">
        <v>985.0</v>
      </c>
      <c r="Q66" s="63" t="str">
        <f t="shared" ref="Q66:R66" si="65">O66+35</f>
        <v>1124</v>
      </c>
      <c r="R66" s="61" t="str">
        <f t="shared" si="65"/>
        <v>1020</v>
      </c>
    </row>
    <row r="67" ht="15.75" customHeight="1">
      <c r="A67" s="64"/>
      <c r="B67" s="49"/>
      <c r="C67" s="50"/>
      <c r="D67" s="65">
        <v>100.0</v>
      </c>
      <c r="E67" s="66">
        <v>3.0</v>
      </c>
      <c r="F67" s="67">
        <v>2.16</v>
      </c>
      <c r="G67" s="67">
        <v>0.216</v>
      </c>
      <c r="H67" s="67">
        <v>32.4</v>
      </c>
      <c r="I67" s="67" t="str">
        <f t="shared" si="2"/>
        <v>30.78</v>
      </c>
      <c r="J67" s="67" t="str">
        <f t="shared" si="3"/>
        <v>34.02</v>
      </c>
      <c r="K67" s="67">
        <v>8.0</v>
      </c>
      <c r="L67" s="67">
        <v>32.0</v>
      </c>
      <c r="M67" s="67">
        <v>2.7</v>
      </c>
      <c r="N67" s="59">
        <v>6.912</v>
      </c>
      <c r="O67" s="67">
        <v>1089.0</v>
      </c>
      <c r="P67" s="67">
        <v>985.0</v>
      </c>
      <c r="Q67" s="67" t="str">
        <f t="shared" ref="Q67:R67" si="66">O67+35</f>
        <v>1124</v>
      </c>
      <c r="R67" s="65" t="str">
        <f t="shared" si="66"/>
        <v>1020</v>
      </c>
    </row>
    <row r="68" ht="15.75" customHeight="1">
      <c r="A68" s="36" t="s">
        <v>25</v>
      </c>
      <c r="B68" s="37">
        <v>1000.0</v>
      </c>
      <c r="C68" s="38">
        <v>600.0</v>
      </c>
      <c r="D68" s="39">
        <v>50.0</v>
      </c>
      <c r="E68" s="40">
        <v>6.0</v>
      </c>
      <c r="F68" s="41">
        <v>3.6</v>
      </c>
      <c r="G68" s="41">
        <v>0.18</v>
      </c>
      <c r="H68" s="41">
        <v>20.7</v>
      </c>
      <c r="I68" s="68" t="str">
        <f t="shared" si="2"/>
        <v>19.67</v>
      </c>
      <c r="J68" s="68" t="str">
        <f t="shared" si="3"/>
        <v>21.74</v>
      </c>
      <c r="K68" s="41">
        <v>8.0</v>
      </c>
      <c r="L68" s="41">
        <v>32.0</v>
      </c>
      <c r="M68" s="41">
        <v>2.7</v>
      </c>
      <c r="N68" s="41">
        <v>5.76</v>
      </c>
      <c r="O68" s="41">
        <v>696.0</v>
      </c>
      <c r="P68" s="41">
        <v>629.0</v>
      </c>
      <c r="Q68" s="41" t="str">
        <f t="shared" ref="Q68:R68" si="67">O68+30</f>
        <v>726</v>
      </c>
      <c r="R68" s="39" t="str">
        <f t="shared" si="67"/>
        <v>659</v>
      </c>
    </row>
    <row r="69" ht="15.75" customHeight="1">
      <c r="A69" s="42"/>
      <c r="B69" s="43"/>
      <c r="C69" s="44"/>
      <c r="D69" s="45">
        <v>60.0</v>
      </c>
      <c r="E69" s="46">
        <v>5.0</v>
      </c>
      <c r="F69" s="47">
        <v>3.0</v>
      </c>
      <c r="G69" s="47">
        <v>0.18</v>
      </c>
      <c r="H69" s="47">
        <v>20.7</v>
      </c>
      <c r="I69" s="69" t="str">
        <f t="shared" si="2"/>
        <v>19.67</v>
      </c>
      <c r="J69" s="69" t="str">
        <f t="shared" si="3"/>
        <v>21.74</v>
      </c>
      <c r="K69" s="47">
        <v>8.0</v>
      </c>
      <c r="L69" s="47">
        <v>32.0</v>
      </c>
      <c r="M69" s="47">
        <v>2.7</v>
      </c>
      <c r="N69" s="47">
        <v>5.76</v>
      </c>
      <c r="O69" s="47">
        <v>696.0</v>
      </c>
      <c r="P69" s="47">
        <v>629.0</v>
      </c>
      <c r="Q69" s="47" t="str">
        <f t="shared" ref="Q69:R69" si="68">O69+30</f>
        <v>726</v>
      </c>
      <c r="R69" s="45" t="str">
        <f t="shared" si="68"/>
        <v>659</v>
      </c>
    </row>
    <row r="70" ht="15.75" customHeight="1">
      <c r="A70" s="42"/>
      <c r="B70" s="43"/>
      <c r="C70" s="44"/>
      <c r="D70" s="45">
        <v>100.0</v>
      </c>
      <c r="E70" s="46">
        <v>3.0</v>
      </c>
      <c r="F70" s="47">
        <v>1.8</v>
      </c>
      <c r="G70" s="47">
        <v>0.18</v>
      </c>
      <c r="H70" s="47">
        <v>20.7</v>
      </c>
      <c r="I70" s="69" t="str">
        <f t="shared" si="2"/>
        <v>19.67</v>
      </c>
      <c r="J70" s="69" t="str">
        <f t="shared" si="3"/>
        <v>21.74</v>
      </c>
      <c r="K70" s="47">
        <v>8.0</v>
      </c>
      <c r="L70" s="47">
        <v>32.0</v>
      </c>
      <c r="M70" s="47">
        <v>2.7</v>
      </c>
      <c r="N70" s="47">
        <v>5.76</v>
      </c>
      <c r="O70" s="47">
        <v>696.0</v>
      </c>
      <c r="P70" s="47">
        <v>629.0</v>
      </c>
      <c r="Q70" s="47" t="str">
        <f t="shared" ref="Q70:R70" si="69">O70+30</f>
        <v>726</v>
      </c>
      <c r="R70" s="45" t="str">
        <f t="shared" si="69"/>
        <v>659</v>
      </c>
    </row>
    <row r="71" ht="15.75" customHeight="1">
      <c r="A71" s="48"/>
      <c r="B71" s="49"/>
      <c r="C71" s="50"/>
      <c r="D71" s="51">
        <v>150.0</v>
      </c>
      <c r="E71" s="52">
        <v>2.0</v>
      </c>
      <c r="F71" s="53">
        <v>1.2</v>
      </c>
      <c r="G71" s="53">
        <v>0.18</v>
      </c>
      <c r="H71" s="53">
        <v>20.7</v>
      </c>
      <c r="I71" s="73" t="str">
        <f t="shared" si="2"/>
        <v>19.67</v>
      </c>
      <c r="J71" s="73" t="str">
        <f t="shared" si="3"/>
        <v>21.74</v>
      </c>
      <c r="K71" s="53">
        <v>8.0</v>
      </c>
      <c r="L71" s="53">
        <v>32.0</v>
      </c>
      <c r="M71" s="53">
        <v>2.7</v>
      </c>
      <c r="N71" s="53">
        <v>5.76</v>
      </c>
      <c r="O71" s="53">
        <v>696.0</v>
      </c>
      <c r="P71" s="53">
        <v>629.0</v>
      </c>
      <c r="Q71" s="53" t="str">
        <f t="shared" ref="Q71:R71" si="70">O71+30</f>
        <v>726</v>
      </c>
      <c r="R71" s="51" t="str">
        <f t="shared" si="70"/>
        <v>659</v>
      </c>
    </row>
    <row r="72" ht="15.75" customHeight="1">
      <c r="A72" s="54" t="s">
        <v>25</v>
      </c>
      <c r="B72" s="55">
        <v>1200.0</v>
      </c>
      <c r="C72" s="56">
        <v>600.0</v>
      </c>
      <c r="D72" s="57">
        <v>50.0</v>
      </c>
      <c r="E72" s="58">
        <v>6.0</v>
      </c>
      <c r="F72" s="59">
        <v>4.32</v>
      </c>
      <c r="G72" s="59">
        <v>0.216</v>
      </c>
      <c r="H72" s="59">
        <v>24.84</v>
      </c>
      <c r="I72" s="70" t="str">
        <f t="shared" si="2"/>
        <v>23.60</v>
      </c>
      <c r="J72" s="70" t="str">
        <f t="shared" si="3"/>
        <v>26.08</v>
      </c>
      <c r="K72" s="59">
        <v>8.0</v>
      </c>
      <c r="L72" s="59">
        <v>32.0</v>
      </c>
      <c r="M72" s="59">
        <v>2.7</v>
      </c>
      <c r="N72" s="59">
        <v>6.912</v>
      </c>
      <c r="O72" s="59">
        <v>835.0</v>
      </c>
      <c r="P72" s="59">
        <v>738.0</v>
      </c>
      <c r="Q72" s="59" t="str">
        <f t="shared" ref="Q72:R72" si="71">O72+35</f>
        <v>870</v>
      </c>
      <c r="R72" s="57" t="str">
        <f t="shared" si="71"/>
        <v>773</v>
      </c>
    </row>
    <row r="73" ht="15.75" customHeight="1">
      <c r="A73" s="60"/>
      <c r="B73" s="43"/>
      <c r="C73" s="44"/>
      <c r="D73" s="61">
        <v>60.0</v>
      </c>
      <c r="E73" s="62">
        <v>5.0</v>
      </c>
      <c r="F73" s="63">
        <v>3.6</v>
      </c>
      <c r="G73" s="63">
        <v>0.216</v>
      </c>
      <c r="H73" s="63">
        <v>24.84</v>
      </c>
      <c r="I73" s="71" t="str">
        <f t="shared" si="2"/>
        <v>23.60</v>
      </c>
      <c r="J73" s="71" t="str">
        <f t="shared" si="3"/>
        <v>26.08</v>
      </c>
      <c r="K73" s="63">
        <v>8.0</v>
      </c>
      <c r="L73" s="63">
        <v>32.0</v>
      </c>
      <c r="M73" s="63">
        <v>2.7</v>
      </c>
      <c r="N73" s="59">
        <v>6.912</v>
      </c>
      <c r="O73" s="63">
        <v>835.0</v>
      </c>
      <c r="P73" s="63">
        <v>738.0</v>
      </c>
      <c r="Q73" s="63" t="str">
        <f t="shared" ref="Q73:R73" si="72">O73+35</f>
        <v>870</v>
      </c>
      <c r="R73" s="61" t="str">
        <f t="shared" si="72"/>
        <v>773</v>
      </c>
    </row>
    <row r="74" ht="15.75" customHeight="1">
      <c r="A74" s="60"/>
      <c r="B74" s="43"/>
      <c r="C74" s="44"/>
      <c r="D74" s="61">
        <v>100.0</v>
      </c>
      <c r="E74" s="62">
        <v>3.0</v>
      </c>
      <c r="F74" s="63">
        <v>2.16</v>
      </c>
      <c r="G74" s="63">
        <v>0.216</v>
      </c>
      <c r="H74" s="63">
        <v>24.84</v>
      </c>
      <c r="I74" s="71" t="str">
        <f t="shared" si="2"/>
        <v>23.60</v>
      </c>
      <c r="J74" s="71" t="str">
        <f t="shared" si="3"/>
        <v>26.08</v>
      </c>
      <c r="K74" s="63">
        <v>8.0</v>
      </c>
      <c r="L74" s="63">
        <v>32.0</v>
      </c>
      <c r="M74" s="63">
        <v>2.7</v>
      </c>
      <c r="N74" s="59">
        <v>6.912</v>
      </c>
      <c r="O74" s="63">
        <v>835.0</v>
      </c>
      <c r="P74" s="63">
        <v>738.0</v>
      </c>
      <c r="Q74" s="63" t="str">
        <f t="shared" ref="Q74:R74" si="73">O74+35</f>
        <v>870</v>
      </c>
      <c r="R74" s="61" t="str">
        <f t="shared" si="73"/>
        <v>773</v>
      </c>
    </row>
    <row r="75" ht="15.75" customHeight="1">
      <c r="A75" s="64"/>
      <c r="B75" s="49"/>
      <c r="C75" s="50"/>
      <c r="D75" s="65">
        <v>150.0</v>
      </c>
      <c r="E75" s="66">
        <v>2.0</v>
      </c>
      <c r="F75" s="67">
        <v>1.44</v>
      </c>
      <c r="G75" s="67">
        <v>0.216</v>
      </c>
      <c r="H75" s="67">
        <v>24.84</v>
      </c>
      <c r="I75" s="72" t="str">
        <f t="shared" si="2"/>
        <v>23.60</v>
      </c>
      <c r="J75" s="72" t="str">
        <f t="shared" si="3"/>
        <v>26.08</v>
      </c>
      <c r="K75" s="67">
        <v>8.0</v>
      </c>
      <c r="L75" s="67">
        <v>32.0</v>
      </c>
      <c r="M75" s="67">
        <v>2.7</v>
      </c>
      <c r="N75" s="59">
        <v>6.912</v>
      </c>
      <c r="O75" s="67">
        <v>835.0</v>
      </c>
      <c r="P75" s="67">
        <v>738.0</v>
      </c>
      <c r="Q75" s="67" t="str">
        <f t="shared" ref="Q75:R75" si="74">O75+35</f>
        <v>870</v>
      </c>
      <c r="R75" s="65" t="str">
        <f t="shared" si="74"/>
        <v>773</v>
      </c>
    </row>
    <row r="76" ht="15.75" customHeight="1">
      <c r="A76" s="36" t="s">
        <v>26</v>
      </c>
      <c r="B76" s="37">
        <v>1000.0</v>
      </c>
      <c r="C76" s="38">
        <v>600.0</v>
      </c>
      <c r="D76" s="39">
        <v>30.0</v>
      </c>
      <c r="E76" s="40">
        <v>10.0</v>
      </c>
      <c r="F76" s="41">
        <v>6.0</v>
      </c>
      <c r="G76" s="41">
        <v>0.18</v>
      </c>
      <c r="H76" s="41">
        <v>28.8</v>
      </c>
      <c r="I76" s="41" t="str">
        <f t="shared" si="2"/>
        <v>27.36</v>
      </c>
      <c r="J76" s="41" t="str">
        <f t="shared" si="3"/>
        <v>30.24</v>
      </c>
      <c r="K76" s="41">
        <v>8.0</v>
      </c>
      <c r="L76" s="41">
        <v>32.0</v>
      </c>
      <c r="M76" s="41">
        <v>2.7</v>
      </c>
      <c r="N76" s="41">
        <v>5.76</v>
      </c>
      <c r="O76" s="41">
        <v>968.0</v>
      </c>
      <c r="P76" s="41">
        <v>876.0</v>
      </c>
      <c r="Q76" s="41" t="str">
        <f t="shared" ref="Q76:R76" si="75">O76+30</f>
        <v>998</v>
      </c>
      <c r="R76" s="39" t="str">
        <f t="shared" si="75"/>
        <v>906</v>
      </c>
    </row>
    <row r="77" ht="15.75" customHeight="1">
      <c r="A77" s="42"/>
      <c r="B77" s="43"/>
      <c r="C77" s="44"/>
      <c r="D77" s="45">
        <v>50.0</v>
      </c>
      <c r="E77" s="46">
        <v>6.0</v>
      </c>
      <c r="F77" s="47">
        <v>3.6</v>
      </c>
      <c r="G77" s="47">
        <v>0.18</v>
      </c>
      <c r="H77" s="47">
        <v>28.8</v>
      </c>
      <c r="I77" s="47" t="str">
        <f t="shared" si="2"/>
        <v>27.36</v>
      </c>
      <c r="J77" s="47" t="str">
        <f t="shared" si="3"/>
        <v>30.24</v>
      </c>
      <c r="K77" s="47">
        <v>8.0</v>
      </c>
      <c r="L77" s="47">
        <v>32.0</v>
      </c>
      <c r="M77" s="47">
        <v>2.7</v>
      </c>
      <c r="N77" s="47">
        <v>5.76</v>
      </c>
      <c r="O77" s="47">
        <v>968.0</v>
      </c>
      <c r="P77" s="47">
        <v>876.0</v>
      </c>
      <c r="Q77" s="47" t="str">
        <f t="shared" ref="Q77:R77" si="76">O77+30</f>
        <v>998</v>
      </c>
      <c r="R77" s="45" t="str">
        <f t="shared" si="76"/>
        <v>906</v>
      </c>
    </row>
    <row r="78" ht="15.75" customHeight="1">
      <c r="A78" s="42"/>
      <c r="B78" s="43"/>
      <c r="C78" s="44"/>
      <c r="D78" s="45">
        <v>60.0</v>
      </c>
      <c r="E78" s="46">
        <v>5.0</v>
      </c>
      <c r="F78" s="47">
        <v>3.0</v>
      </c>
      <c r="G78" s="47">
        <v>0.18</v>
      </c>
      <c r="H78" s="47">
        <v>28.8</v>
      </c>
      <c r="I78" s="47" t="str">
        <f t="shared" si="2"/>
        <v>27.36</v>
      </c>
      <c r="J78" s="47" t="str">
        <f t="shared" si="3"/>
        <v>30.24</v>
      </c>
      <c r="K78" s="47">
        <v>8.0</v>
      </c>
      <c r="L78" s="47">
        <v>32.0</v>
      </c>
      <c r="M78" s="47">
        <v>2.7</v>
      </c>
      <c r="N78" s="47">
        <v>5.76</v>
      </c>
      <c r="O78" s="47">
        <v>968.0</v>
      </c>
      <c r="P78" s="47">
        <v>876.0</v>
      </c>
      <c r="Q78" s="47" t="str">
        <f t="shared" ref="Q78:R78" si="77">O78+30</f>
        <v>998</v>
      </c>
      <c r="R78" s="45" t="str">
        <f t="shared" si="77"/>
        <v>906</v>
      </c>
    </row>
    <row r="79" ht="15.75" customHeight="1">
      <c r="A79" s="48"/>
      <c r="B79" s="49"/>
      <c r="C79" s="50"/>
      <c r="D79" s="51">
        <v>100.0</v>
      </c>
      <c r="E79" s="52">
        <v>3.0</v>
      </c>
      <c r="F79" s="53">
        <v>1.8</v>
      </c>
      <c r="G79" s="53">
        <v>0.18</v>
      </c>
      <c r="H79" s="53">
        <v>28.8</v>
      </c>
      <c r="I79" s="53" t="str">
        <f t="shared" si="2"/>
        <v>27.36</v>
      </c>
      <c r="J79" s="53" t="str">
        <f t="shared" si="3"/>
        <v>30.24</v>
      </c>
      <c r="K79" s="53">
        <v>8.0</v>
      </c>
      <c r="L79" s="53">
        <v>32.0</v>
      </c>
      <c r="M79" s="53">
        <v>2.7</v>
      </c>
      <c r="N79" s="53">
        <v>5.76</v>
      </c>
      <c r="O79" s="53">
        <v>968.0</v>
      </c>
      <c r="P79" s="53">
        <v>876.0</v>
      </c>
      <c r="Q79" s="53" t="str">
        <f t="shared" ref="Q79:R79" si="78">O79+30</f>
        <v>998</v>
      </c>
      <c r="R79" s="51" t="str">
        <f t="shared" si="78"/>
        <v>906</v>
      </c>
    </row>
    <row r="80" ht="15.75" customHeight="1">
      <c r="A80" s="54" t="s">
        <v>26</v>
      </c>
      <c r="B80" s="55">
        <v>1200.0</v>
      </c>
      <c r="C80" s="56">
        <v>600.0</v>
      </c>
      <c r="D80" s="57">
        <v>30.0</v>
      </c>
      <c r="E80" s="58">
        <v>10.0</v>
      </c>
      <c r="F80" s="59">
        <v>7.2</v>
      </c>
      <c r="G80" s="59">
        <v>0.216</v>
      </c>
      <c r="H80" s="59">
        <v>34.54</v>
      </c>
      <c r="I80" s="70" t="str">
        <f t="shared" si="2"/>
        <v>32.81</v>
      </c>
      <c r="J80" s="70" t="str">
        <f t="shared" si="3"/>
        <v>36.27</v>
      </c>
      <c r="K80" s="59">
        <v>8.0</v>
      </c>
      <c r="L80" s="59">
        <v>32.0</v>
      </c>
      <c r="M80" s="59">
        <v>2.7</v>
      </c>
      <c r="N80" s="59">
        <v>6.912</v>
      </c>
      <c r="O80" s="59">
        <v>1161.0</v>
      </c>
      <c r="P80" s="59">
        <v>1050.0</v>
      </c>
      <c r="Q80" s="59" t="str">
        <f t="shared" ref="Q80:R80" si="79">O80+35</f>
        <v>1196</v>
      </c>
      <c r="R80" s="57" t="str">
        <f t="shared" si="79"/>
        <v>1085</v>
      </c>
    </row>
    <row r="81" ht="15.75" customHeight="1">
      <c r="A81" s="60"/>
      <c r="B81" s="43"/>
      <c r="C81" s="44"/>
      <c r="D81" s="61">
        <v>50.0</v>
      </c>
      <c r="E81" s="62">
        <v>6.0</v>
      </c>
      <c r="F81" s="63">
        <v>4.32</v>
      </c>
      <c r="G81" s="63">
        <v>0.216</v>
      </c>
      <c r="H81" s="63">
        <v>34.54</v>
      </c>
      <c r="I81" s="71" t="str">
        <f t="shared" si="2"/>
        <v>32.81</v>
      </c>
      <c r="J81" s="71" t="str">
        <f t="shared" si="3"/>
        <v>36.27</v>
      </c>
      <c r="K81" s="63">
        <v>8.0</v>
      </c>
      <c r="L81" s="63">
        <v>32.0</v>
      </c>
      <c r="M81" s="63">
        <v>2.7</v>
      </c>
      <c r="N81" s="59">
        <v>6.912</v>
      </c>
      <c r="O81" s="63">
        <v>1161.0</v>
      </c>
      <c r="P81" s="63">
        <v>1050.0</v>
      </c>
      <c r="Q81" s="63" t="str">
        <f t="shared" ref="Q81:R81" si="80">O81+35</f>
        <v>1196</v>
      </c>
      <c r="R81" s="61" t="str">
        <f t="shared" si="80"/>
        <v>1085</v>
      </c>
    </row>
    <row r="82" ht="15.75" customHeight="1">
      <c r="A82" s="60"/>
      <c r="B82" s="43"/>
      <c r="C82" s="44"/>
      <c r="D82" s="61">
        <v>60.0</v>
      </c>
      <c r="E82" s="62">
        <v>5.0</v>
      </c>
      <c r="F82" s="63">
        <v>3.6</v>
      </c>
      <c r="G82" s="63">
        <v>0.216</v>
      </c>
      <c r="H82" s="63">
        <v>34.54</v>
      </c>
      <c r="I82" s="71" t="str">
        <f t="shared" si="2"/>
        <v>32.81</v>
      </c>
      <c r="J82" s="71" t="str">
        <f t="shared" si="3"/>
        <v>36.27</v>
      </c>
      <c r="K82" s="63">
        <v>8.0</v>
      </c>
      <c r="L82" s="63">
        <v>32.0</v>
      </c>
      <c r="M82" s="63">
        <v>2.7</v>
      </c>
      <c r="N82" s="59">
        <v>6.912</v>
      </c>
      <c r="O82" s="63">
        <v>1161.0</v>
      </c>
      <c r="P82" s="63">
        <v>1050.0</v>
      </c>
      <c r="Q82" s="63" t="str">
        <f t="shared" ref="Q82:R82" si="81">O82+35</f>
        <v>1196</v>
      </c>
      <c r="R82" s="61" t="str">
        <f t="shared" si="81"/>
        <v>1085</v>
      </c>
    </row>
    <row r="83" ht="15.75" customHeight="1">
      <c r="A83" s="64"/>
      <c r="B83" s="49"/>
      <c r="C83" s="50"/>
      <c r="D83" s="65">
        <v>100.0</v>
      </c>
      <c r="E83" s="66">
        <v>3.0</v>
      </c>
      <c r="F83" s="67">
        <v>2.16</v>
      </c>
      <c r="G83" s="67">
        <v>0.216</v>
      </c>
      <c r="H83" s="67">
        <v>34.54</v>
      </c>
      <c r="I83" s="72" t="str">
        <f t="shared" si="2"/>
        <v>32.81</v>
      </c>
      <c r="J83" s="72" t="str">
        <f t="shared" si="3"/>
        <v>36.27</v>
      </c>
      <c r="K83" s="67">
        <v>8.0</v>
      </c>
      <c r="L83" s="67">
        <v>32.0</v>
      </c>
      <c r="M83" s="67">
        <v>2.7</v>
      </c>
      <c r="N83" s="59">
        <v>6.912</v>
      </c>
      <c r="O83" s="67">
        <v>1161.0</v>
      </c>
      <c r="P83" s="67">
        <v>1050.0</v>
      </c>
      <c r="Q83" s="67" t="str">
        <f t="shared" ref="Q83:R83" si="82">O83+35</f>
        <v>1196</v>
      </c>
      <c r="R83" s="65" t="str">
        <f t="shared" si="82"/>
        <v>1085</v>
      </c>
    </row>
    <row r="84" ht="15.75" customHeight="1">
      <c r="A84" s="36" t="s">
        <v>27</v>
      </c>
      <c r="B84" s="37">
        <v>1000.0</v>
      </c>
      <c r="C84" s="38">
        <v>600.0</v>
      </c>
      <c r="D84" s="39">
        <v>30.0</v>
      </c>
      <c r="E84" s="40">
        <v>10.0</v>
      </c>
      <c r="F84" s="41">
        <v>6.0</v>
      </c>
      <c r="G84" s="41">
        <v>0.18</v>
      </c>
      <c r="H84" s="41">
        <v>30.6</v>
      </c>
      <c r="I84" s="41" t="str">
        <f t="shared" si="2"/>
        <v>29.07</v>
      </c>
      <c r="J84" s="41" t="str">
        <f t="shared" si="3"/>
        <v>32.13</v>
      </c>
      <c r="K84" s="41">
        <v>8.0</v>
      </c>
      <c r="L84" s="41">
        <v>32.0</v>
      </c>
      <c r="M84" s="41">
        <v>2.7</v>
      </c>
      <c r="N84" s="41">
        <v>5.76</v>
      </c>
      <c r="O84" s="41">
        <v>1028.0</v>
      </c>
      <c r="P84" s="41">
        <v>930.0</v>
      </c>
      <c r="Q84" s="41" t="str">
        <f t="shared" ref="Q84:R84" si="83">O84+30</f>
        <v>1058</v>
      </c>
      <c r="R84" s="39" t="str">
        <f t="shared" si="83"/>
        <v>960</v>
      </c>
    </row>
    <row r="85" ht="15.75" customHeight="1">
      <c r="A85" s="42"/>
      <c r="B85" s="43"/>
      <c r="C85" s="44"/>
      <c r="D85" s="45">
        <v>50.0</v>
      </c>
      <c r="E85" s="46">
        <v>6.0</v>
      </c>
      <c r="F85" s="47">
        <v>3.6</v>
      </c>
      <c r="G85" s="47">
        <v>0.18</v>
      </c>
      <c r="H85" s="47">
        <v>30.6</v>
      </c>
      <c r="I85" s="47" t="str">
        <f t="shared" si="2"/>
        <v>29.07</v>
      </c>
      <c r="J85" s="47" t="str">
        <f t="shared" si="3"/>
        <v>32.13</v>
      </c>
      <c r="K85" s="47">
        <v>8.0</v>
      </c>
      <c r="L85" s="47">
        <v>32.0</v>
      </c>
      <c r="M85" s="47">
        <v>2.7</v>
      </c>
      <c r="N85" s="47">
        <v>5.76</v>
      </c>
      <c r="O85" s="47">
        <v>1028.0</v>
      </c>
      <c r="P85" s="47">
        <v>930.0</v>
      </c>
      <c r="Q85" s="47" t="str">
        <f t="shared" ref="Q85:R85" si="84">O85+30</f>
        <v>1058</v>
      </c>
      <c r="R85" s="45" t="str">
        <f t="shared" si="84"/>
        <v>960</v>
      </c>
    </row>
    <row r="86" ht="15.75" customHeight="1">
      <c r="A86" s="42"/>
      <c r="B86" s="43"/>
      <c r="C86" s="44"/>
      <c r="D86" s="45">
        <v>60.0</v>
      </c>
      <c r="E86" s="46">
        <v>5.0</v>
      </c>
      <c r="F86" s="47">
        <v>3.0</v>
      </c>
      <c r="G86" s="47">
        <v>0.18</v>
      </c>
      <c r="H86" s="47">
        <v>30.6</v>
      </c>
      <c r="I86" s="47" t="str">
        <f t="shared" si="2"/>
        <v>29.07</v>
      </c>
      <c r="J86" s="47" t="str">
        <f t="shared" si="3"/>
        <v>32.13</v>
      </c>
      <c r="K86" s="47">
        <v>8.0</v>
      </c>
      <c r="L86" s="47">
        <v>32.0</v>
      </c>
      <c r="M86" s="47">
        <v>2.7</v>
      </c>
      <c r="N86" s="47">
        <v>5.76</v>
      </c>
      <c r="O86" s="47">
        <v>1028.0</v>
      </c>
      <c r="P86" s="47">
        <v>930.0</v>
      </c>
      <c r="Q86" s="47" t="str">
        <f t="shared" ref="Q86:R86" si="85">O86+30</f>
        <v>1058</v>
      </c>
      <c r="R86" s="45" t="str">
        <f t="shared" si="85"/>
        <v>960</v>
      </c>
    </row>
    <row r="87" ht="15.75" customHeight="1">
      <c r="A87" s="48"/>
      <c r="B87" s="49"/>
      <c r="C87" s="50"/>
      <c r="D87" s="51">
        <v>100.0</v>
      </c>
      <c r="E87" s="52">
        <v>3.0</v>
      </c>
      <c r="F87" s="53">
        <v>1.8</v>
      </c>
      <c r="G87" s="53">
        <v>0.18</v>
      </c>
      <c r="H87" s="53">
        <v>30.6</v>
      </c>
      <c r="I87" s="53" t="str">
        <f t="shared" si="2"/>
        <v>29.07</v>
      </c>
      <c r="J87" s="53" t="str">
        <f t="shared" si="3"/>
        <v>32.13</v>
      </c>
      <c r="K87" s="53">
        <v>8.0</v>
      </c>
      <c r="L87" s="53">
        <v>32.0</v>
      </c>
      <c r="M87" s="53">
        <v>2.7</v>
      </c>
      <c r="N87" s="53">
        <v>5.76</v>
      </c>
      <c r="O87" s="53">
        <v>1028.0</v>
      </c>
      <c r="P87" s="53">
        <v>930.0</v>
      </c>
      <c r="Q87" s="53" t="str">
        <f t="shared" ref="Q87:R87" si="86">O87+30</f>
        <v>1058</v>
      </c>
      <c r="R87" s="51" t="str">
        <f t="shared" si="86"/>
        <v>960</v>
      </c>
    </row>
    <row r="88" ht="15.75" customHeight="1">
      <c r="A88" s="54" t="s">
        <v>27</v>
      </c>
      <c r="B88" s="55">
        <v>1200.0</v>
      </c>
      <c r="C88" s="56">
        <v>600.0</v>
      </c>
      <c r="D88" s="57">
        <v>30.0</v>
      </c>
      <c r="E88" s="58">
        <v>10.0</v>
      </c>
      <c r="F88" s="59">
        <v>7.2</v>
      </c>
      <c r="G88" s="59">
        <v>0.216</v>
      </c>
      <c r="H88" s="59">
        <v>36.72</v>
      </c>
      <c r="I88" s="70" t="str">
        <f t="shared" si="2"/>
        <v>34.88</v>
      </c>
      <c r="J88" s="70" t="str">
        <f t="shared" si="3"/>
        <v>38.56</v>
      </c>
      <c r="K88" s="59">
        <v>8.0</v>
      </c>
      <c r="L88" s="59">
        <v>32.0</v>
      </c>
      <c r="M88" s="59">
        <v>2.7</v>
      </c>
      <c r="N88" s="59">
        <v>6.912</v>
      </c>
      <c r="O88" s="59">
        <v>1234.0</v>
      </c>
      <c r="P88" s="59">
        <v>1116.0</v>
      </c>
      <c r="Q88" s="59" t="str">
        <f t="shared" ref="Q88:R88" si="87">O88+35</f>
        <v>1269</v>
      </c>
      <c r="R88" s="57" t="str">
        <f t="shared" si="87"/>
        <v>1151</v>
      </c>
    </row>
    <row r="89" ht="15.75" customHeight="1">
      <c r="A89" s="60"/>
      <c r="B89" s="43"/>
      <c r="C89" s="44"/>
      <c r="D89" s="61">
        <v>50.0</v>
      </c>
      <c r="E89" s="62">
        <v>6.0</v>
      </c>
      <c r="F89" s="63">
        <v>4.32</v>
      </c>
      <c r="G89" s="63">
        <v>0.216</v>
      </c>
      <c r="H89" s="63">
        <v>36.72</v>
      </c>
      <c r="I89" s="71" t="str">
        <f t="shared" si="2"/>
        <v>34.88</v>
      </c>
      <c r="J89" s="71" t="str">
        <f t="shared" si="3"/>
        <v>38.56</v>
      </c>
      <c r="K89" s="63">
        <v>8.0</v>
      </c>
      <c r="L89" s="63">
        <v>32.0</v>
      </c>
      <c r="M89" s="63">
        <v>2.7</v>
      </c>
      <c r="N89" s="59">
        <v>6.912</v>
      </c>
      <c r="O89" s="63">
        <v>1234.0</v>
      </c>
      <c r="P89" s="63">
        <v>1116.0</v>
      </c>
      <c r="Q89" s="63" t="str">
        <f t="shared" ref="Q89:R89" si="88">O89+35</f>
        <v>1269</v>
      </c>
      <c r="R89" s="61" t="str">
        <f t="shared" si="88"/>
        <v>1151</v>
      </c>
    </row>
    <row r="90" ht="15.75" customHeight="1">
      <c r="A90" s="60"/>
      <c r="B90" s="43"/>
      <c r="C90" s="44"/>
      <c r="D90" s="61">
        <v>60.0</v>
      </c>
      <c r="E90" s="62">
        <v>5.0</v>
      </c>
      <c r="F90" s="63">
        <v>3.6</v>
      </c>
      <c r="G90" s="63">
        <v>0.216</v>
      </c>
      <c r="H90" s="63">
        <v>36.72</v>
      </c>
      <c r="I90" s="71" t="str">
        <f t="shared" si="2"/>
        <v>34.88</v>
      </c>
      <c r="J90" s="71" t="str">
        <f t="shared" si="3"/>
        <v>38.56</v>
      </c>
      <c r="K90" s="63">
        <v>8.0</v>
      </c>
      <c r="L90" s="63">
        <v>32.0</v>
      </c>
      <c r="M90" s="63">
        <v>2.7</v>
      </c>
      <c r="N90" s="59">
        <v>6.912</v>
      </c>
      <c r="O90" s="63">
        <v>1234.0</v>
      </c>
      <c r="P90" s="63">
        <v>1116.0</v>
      </c>
      <c r="Q90" s="63" t="str">
        <f t="shared" ref="Q90:R90" si="89">O90+35</f>
        <v>1269</v>
      </c>
      <c r="R90" s="61" t="str">
        <f t="shared" si="89"/>
        <v>1151</v>
      </c>
    </row>
    <row r="91" ht="15.75" customHeight="1">
      <c r="A91" s="64"/>
      <c r="B91" s="49"/>
      <c r="C91" s="50"/>
      <c r="D91" s="65">
        <v>100.0</v>
      </c>
      <c r="E91" s="66">
        <v>3.0</v>
      </c>
      <c r="F91" s="67">
        <v>2.16</v>
      </c>
      <c r="G91" s="67">
        <v>0.216</v>
      </c>
      <c r="H91" s="67">
        <v>36.72</v>
      </c>
      <c r="I91" s="72" t="str">
        <f t="shared" si="2"/>
        <v>34.88</v>
      </c>
      <c r="J91" s="72" t="str">
        <f t="shared" si="3"/>
        <v>38.56</v>
      </c>
      <c r="K91" s="67">
        <v>8.0</v>
      </c>
      <c r="L91" s="67">
        <v>32.0</v>
      </c>
      <c r="M91" s="67">
        <v>2.7</v>
      </c>
      <c r="N91" s="59">
        <v>6.912</v>
      </c>
      <c r="O91" s="67">
        <v>1234.0</v>
      </c>
      <c r="P91" s="67">
        <v>1116.0</v>
      </c>
      <c r="Q91" s="67" t="str">
        <f t="shared" ref="Q91:R91" si="90">O91+35</f>
        <v>1269</v>
      </c>
      <c r="R91" s="65" t="str">
        <f t="shared" si="90"/>
        <v>1151</v>
      </c>
    </row>
    <row r="92" ht="15.75" customHeight="1">
      <c r="A92" s="36" t="s">
        <v>29</v>
      </c>
      <c r="B92" s="37">
        <v>1000.0</v>
      </c>
      <c r="C92" s="38">
        <v>600.0</v>
      </c>
      <c r="D92" s="39">
        <v>30.0</v>
      </c>
      <c r="E92" s="40">
        <v>10.0</v>
      </c>
      <c r="F92" s="41">
        <v>6.0</v>
      </c>
      <c r="G92" s="41">
        <v>0.18</v>
      </c>
      <c r="H92" s="41">
        <v>33.3</v>
      </c>
      <c r="I92" s="68" t="str">
        <f t="shared" si="2"/>
        <v>31.64</v>
      </c>
      <c r="J92" s="68" t="str">
        <f t="shared" si="3"/>
        <v>34.97</v>
      </c>
      <c r="K92" s="41">
        <v>8.0</v>
      </c>
      <c r="L92" s="41">
        <v>32.0</v>
      </c>
      <c r="M92" s="41">
        <v>2.7</v>
      </c>
      <c r="N92" s="41">
        <v>5.76</v>
      </c>
      <c r="O92" s="41">
        <v>1119.0</v>
      </c>
      <c r="P92" s="41">
        <v>1013.0</v>
      </c>
      <c r="Q92" s="41" t="str">
        <f t="shared" ref="Q92:R92" si="91">O92+30</f>
        <v>1149</v>
      </c>
      <c r="R92" s="39" t="str">
        <f t="shared" si="91"/>
        <v>1043</v>
      </c>
    </row>
    <row r="93" ht="15.75" customHeight="1">
      <c r="A93" s="42"/>
      <c r="B93" s="43"/>
      <c r="C93" s="44"/>
      <c r="D93" s="45">
        <v>50.0</v>
      </c>
      <c r="E93" s="46">
        <v>6.0</v>
      </c>
      <c r="F93" s="47">
        <v>3.6</v>
      </c>
      <c r="G93" s="47">
        <v>0.18</v>
      </c>
      <c r="H93" s="47">
        <v>33.3</v>
      </c>
      <c r="I93" s="69" t="str">
        <f t="shared" si="2"/>
        <v>31.64</v>
      </c>
      <c r="J93" s="69" t="str">
        <f t="shared" si="3"/>
        <v>34.97</v>
      </c>
      <c r="K93" s="47">
        <v>8.0</v>
      </c>
      <c r="L93" s="47">
        <v>32.0</v>
      </c>
      <c r="M93" s="47">
        <v>2.7</v>
      </c>
      <c r="N93" s="47">
        <v>5.76</v>
      </c>
      <c r="O93" s="47">
        <v>1119.0</v>
      </c>
      <c r="P93" s="47">
        <v>1013.0</v>
      </c>
      <c r="Q93" s="47" t="str">
        <f t="shared" ref="Q93:R93" si="92">O93+30</f>
        <v>1149</v>
      </c>
      <c r="R93" s="45" t="str">
        <f t="shared" si="92"/>
        <v>1043</v>
      </c>
    </row>
    <row r="94" ht="15.75" customHeight="1">
      <c r="A94" s="42"/>
      <c r="B94" s="43"/>
      <c r="C94" s="44"/>
      <c r="D94" s="45">
        <v>60.0</v>
      </c>
      <c r="E94" s="46">
        <v>5.0</v>
      </c>
      <c r="F94" s="47">
        <v>3.0</v>
      </c>
      <c r="G94" s="47">
        <v>0.18</v>
      </c>
      <c r="H94" s="47">
        <v>33.3</v>
      </c>
      <c r="I94" s="69" t="str">
        <f t="shared" si="2"/>
        <v>31.64</v>
      </c>
      <c r="J94" s="69" t="str">
        <f t="shared" si="3"/>
        <v>34.97</v>
      </c>
      <c r="K94" s="47">
        <v>8.0</v>
      </c>
      <c r="L94" s="47">
        <v>32.0</v>
      </c>
      <c r="M94" s="47">
        <v>2.7</v>
      </c>
      <c r="N94" s="47">
        <v>5.76</v>
      </c>
      <c r="O94" s="47">
        <v>1119.0</v>
      </c>
      <c r="P94" s="47">
        <v>1013.0</v>
      </c>
      <c r="Q94" s="47" t="str">
        <f t="shared" ref="Q94:R94" si="93">O94+30</f>
        <v>1149</v>
      </c>
      <c r="R94" s="45" t="str">
        <f t="shared" si="93"/>
        <v>1043</v>
      </c>
    </row>
    <row r="95" ht="15.75" customHeight="1">
      <c r="A95" s="48"/>
      <c r="B95" s="49"/>
      <c r="C95" s="50"/>
      <c r="D95" s="51">
        <v>100.0</v>
      </c>
      <c r="E95" s="52">
        <v>3.0</v>
      </c>
      <c r="F95" s="53">
        <v>1.8</v>
      </c>
      <c r="G95" s="53">
        <v>0.18</v>
      </c>
      <c r="H95" s="53">
        <v>33.3</v>
      </c>
      <c r="I95" s="73" t="str">
        <f t="shared" si="2"/>
        <v>31.64</v>
      </c>
      <c r="J95" s="73" t="str">
        <f t="shared" si="3"/>
        <v>34.97</v>
      </c>
      <c r="K95" s="53">
        <v>8.0</v>
      </c>
      <c r="L95" s="53">
        <v>32.0</v>
      </c>
      <c r="M95" s="53">
        <v>2.7</v>
      </c>
      <c r="N95" s="53">
        <v>5.76</v>
      </c>
      <c r="O95" s="53">
        <v>1119.0</v>
      </c>
      <c r="P95" s="53">
        <v>1013.0</v>
      </c>
      <c r="Q95" s="53" t="str">
        <f t="shared" ref="Q95:R95" si="94">O95+30</f>
        <v>1149</v>
      </c>
      <c r="R95" s="51" t="str">
        <f t="shared" si="94"/>
        <v>1043</v>
      </c>
    </row>
    <row r="96" ht="15.75" customHeight="1">
      <c r="A96" s="54" t="s">
        <v>29</v>
      </c>
      <c r="B96" s="55">
        <v>1200.0</v>
      </c>
      <c r="C96" s="56">
        <v>600.0</v>
      </c>
      <c r="D96" s="57">
        <v>30.0</v>
      </c>
      <c r="E96" s="58">
        <v>10.0</v>
      </c>
      <c r="F96" s="59">
        <v>7.2</v>
      </c>
      <c r="G96" s="59">
        <v>0.216</v>
      </c>
      <c r="H96" s="59">
        <v>39.96</v>
      </c>
      <c r="I96" s="70" t="str">
        <f t="shared" si="2"/>
        <v>37.96</v>
      </c>
      <c r="J96" s="70" t="str">
        <f t="shared" si="3"/>
        <v>41.96</v>
      </c>
      <c r="K96" s="59">
        <v>8.0</v>
      </c>
      <c r="L96" s="59">
        <v>32.0</v>
      </c>
      <c r="M96" s="59">
        <v>2.7</v>
      </c>
      <c r="N96" s="59">
        <v>6.91</v>
      </c>
      <c r="O96" s="59">
        <v>1343.0</v>
      </c>
      <c r="P96" s="59">
        <v>1215.0</v>
      </c>
      <c r="Q96" s="59" t="str">
        <f t="shared" ref="Q96:R96" si="95">O96+35</f>
        <v>1378</v>
      </c>
      <c r="R96" s="57" t="str">
        <f t="shared" si="95"/>
        <v>1250</v>
      </c>
    </row>
    <row r="97" ht="15.75" customHeight="1">
      <c r="A97" s="60"/>
      <c r="B97" s="43"/>
      <c r="C97" s="44"/>
      <c r="D97" s="61">
        <v>50.0</v>
      </c>
      <c r="E97" s="62">
        <v>6.0</v>
      </c>
      <c r="F97" s="63">
        <v>4.32</v>
      </c>
      <c r="G97" s="63">
        <v>0.216</v>
      </c>
      <c r="H97" s="63">
        <v>39.96</v>
      </c>
      <c r="I97" s="71" t="str">
        <f t="shared" si="2"/>
        <v>37.96</v>
      </c>
      <c r="J97" s="71" t="str">
        <f t="shared" si="3"/>
        <v>41.96</v>
      </c>
      <c r="K97" s="63">
        <v>8.0</v>
      </c>
      <c r="L97" s="63">
        <v>32.0</v>
      </c>
      <c r="M97" s="63">
        <v>2.7</v>
      </c>
      <c r="N97" s="63">
        <v>6.91</v>
      </c>
      <c r="O97" s="63">
        <v>1343.0</v>
      </c>
      <c r="P97" s="63">
        <v>1215.0</v>
      </c>
      <c r="Q97" s="63" t="str">
        <f t="shared" ref="Q97:R97" si="96">O97+35</f>
        <v>1378</v>
      </c>
      <c r="R97" s="61" t="str">
        <f t="shared" si="96"/>
        <v>1250</v>
      </c>
    </row>
    <row r="98" ht="15.75" customHeight="1">
      <c r="A98" s="60"/>
      <c r="B98" s="43"/>
      <c r="C98" s="44"/>
      <c r="D98" s="61">
        <v>60.0</v>
      </c>
      <c r="E98" s="62">
        <v>5.0</v>
      </c>
      <c r="F98" s="63">
        <v>3.6</v>
      </c>
      <c r="G98" s="63">
        <v>0.216</v>
      </c>
      <c r="H98" s="63">
        <v>39.96</v>
      </c>
      <c r="I98" s="71" t="str">
        <f t="shared" si="2"/>
        <v>37.96</v>
      </c>
      <c r="J98" s="71" t="str">
        <f t="shared" si="3"/>
        <v>41.96</v>
      </c>
      <c r="K98" s="63">
        <v>8.0</v>
      </c>
      <c r="L98" s="63">
        <v>32.0</v>
      </c>
      <c r="M98" s="63">
        <v>2.7</v>
      </c>
      <c r="N98" s="63">
        <v>6.91</v>
      </c>
      <c r="O98" s="63">
        <v>1343.0</v>
      </c>
      <c r="P98" s="63">
        <v>1215.0</v>
      </c>
      <c r="Q98" s="63" t="str">
        <f t="shared" ref="Q98:R98" si="97">O98+35</f>
        <v>1378</v>
      </c>
      <c r="R98" s="61" t="str">
        <f t="shared" si="97"/>
        <v>1250</v>
      </c>
    </row>
    <row r="99" ht="15.75" customHeight="1">
      <c r="A99" s="64"/>
      <c r="B99" s="49"/>
      <c r="C99" s="50"/>
      <c r="D99" s="65">
        <v>100.0</v>
      </c>
      <c r="E99" s="66">
        <v>3.0</v>
      </c>
      <c r="F99" s="67">
        <v>2.16</v>
      </c>
      <c r="G99" s="67">
        <v>0.216</v>
      </c>
      <c r="H99" s="67">
        <v>39.96</v>
      </c>
      <c r="I99" s="72" t="str">
        <f t="shared" si="2"/>
        <v>37.96</v>
      </c>
      <c r="J99" s="72" t="str">
        <f t="shared" si="3"/>
        <v>41.96</v>
      </c>
      <c r="K99" s="67">
        <v>8.0</v>
      </c>
      <c r="L99" s="67">
        <v>32.0</v>
      </c>
      <c r="M99" s="67">
        <v>2.7</v>
      </c>
      <c r="N99" s="67">
        <v>6.91</v>
      </c>
      <c r="O99" s="67">
        <v>1343.0</v>
      </c>
      <c r="P99" s="67">
        <v>1215.0</v>
      </c>
      <c r="Q99" s="67" t="str">
        <f t="shared" ref="Q99:R99" si="98">O99+35</f>
        <v>1378</v>
      </c>
      <c r="R99" s="65" t="str">
        <f t="shared" si="98"/>
        <v>1250</v>
      </c>
    </row>
    <row r="100" ht="15.75" customHeight="1">
      <c r="A100" s="36" t="s">
        <v>31</v>
      </c>
      <c r="B100" s="37">
        <v>1000.0</v>
      </c>
      <c r="C100" s="38">
        <v>600.0</v>
      </c>
      <c r="D100" s="39">
        <v>40.0</v>
      </c>
      <c r="E100" s="40">
        <v>5.0</v>
      </c>
      <c r="F100" s="41">
        <v>3.0</v>
      </c>
      <c r="G100" s="41">
        <v>0.12</v>
      </c>
      <c r="H100" s="41">
        <v>22.8</v>
      </c>
      <c r="I100" s="41" t="str">
        <f t="shared" si="2"/>
        <v>21.66</v>
      </c>
      <c r="J100" s="41" t="str">
        <f t="shared" si="3"/>
        <v>23.94</v>
      </c>
      <c r="K100" s="41">
        <v>12.0</v>
      </c>
      <c r="L100" s="41">
        <v>48.0</v>
      </c>
      <c r="M100" s="41">
        <v>2.7</v>
      </c>
      <c r="N100" s="41">
        <v>5.76</v>
      </c>
      <c r="O100" s="41">
        <v>1149.0</v>
      </c>
      <c r="P100" s="41">
        <v>1040.0</v>
      </c>
      <c r="Q100" s="41" t="str">
        <f t="shared" ref="Q100:R100" si="99">O100+30</f>
        <v>1179</v>
      </c>
      <c r="R100" s="39" t="str">
        <f t="shared" si="99"/>
        <v>1070</v>
      </c>
    </row>
    <row r="101" ht="15.75" customHeight="1">
      <c r="A101" s="42"/>
      <c r="B101" s="43"/>
      <c r="C101" s="44"/>
      <c r="D101" s="45">
        <v>50.0</v>
      </c>
      <c r="E101" s="46">
        <v>4.0</v>
      </c>
      <c r="F101" s="47">
        <v>2.4</v>
      </c>
      <c r="G101" s="47">
        <v>0.12</v>
      </c>
      <c r="H101" s="47">
        <v>22.8</v>
      </c>
      <c r="I101" s="47" t="str">
        <f t="shared" si="2"/>
        <v>21.66</v>
      </c>
      <c r="J101" s="47" t="str">
        <f t="shared" si="3"/>
        <v>23.94</v>
      </c>
      <c r="K101" s="47">
        <v>12.0</v>
      </c>
      <c r="L101" s="47">
        <v>48.0</v>
      </c>
      <c r="M101" s="47">
        <v>2.7</v>
      </c>
      <c r="N101" s="47">
        <v>5.76</v>
      </c>
      <c r="O101" s="47">
        <v>1149.0</v>
      </c>
      <c r="P101" s="47">
        <v>1040.0</v>
      </c>
      <c r="Q101" s="47" t="str">
        <f t="shared" ref="Q101:R101" si="100">O101+30</f>
        <v>1179</v>
      </c>
      <c r="R101" s="45" t="str">
        <f t="shared" si="100"/>
        <v>1070</v>
      </c>
    </row>
    <row r="102" ht="15.75" customHeight="1">
      <c r="A102" s="48"/>
      <c r="B102" s="49"/>
      <c r="C102" s="50"/>
      <c r="D102" s="51">
        <v>100.0</v>
      </c>
      <c r="E102" s="52">
        <v>2.0</v>
      </c>
      <c r="F102" s="53">
        <v>1.2</v>
      </c>
      <c r="G102" s="53">
        <v>0.12</v>
      </c>
      <c r="H102" s="53">
        <v>22.8</v>
      </c>
      <c r="I102" s="53" t="str">
        <f t="shared" si="2"/>
        <v>21.66</v>
      </c>
      <c r="J102" s="53" t="str">
        <f t="shared" si="3"/>
        <v>23.94</v>
      </c>
      <c r="K102" s="53">
        <v>12.0</v>
      </c>
      <c r="L102" s="53">
        <v>48.0</v>
      </c>
      <c r="M102" s="53">
        <v>2.7</v>
      </c>
      <c r="N102" s="53">
        <v>5.76</v>
      </c>
      <c r="O102" s="53">
        <v>1149.0</v>
      </c>
      <c r="P102" s="53">
        <v>1040.0</v>
      </c>
      <c r="Q102" s="53" t="str">
        <f t="shared" ref="Q102:R102" si="101">O102+30</f>
        <v>1179</v>
      </c>
      <c r="R102" s="51" t="str">
        <f t="shared" si="101"/>
        <v>1070</v>
      </c>
    </row>
    <row r="103" ht="15.75" customHeight="1">
      <c r="A103" s="54" t="s">
        <v>31</v>
      </c>
      <c r="B103" s="55">
        <v>1200.0</v>
      </c>
      <c r="C103" s="56">
        <v>600.0</v>
      </c>
      <c r="D103" s="57">
        <v>40.0</v>
      </c>
      <c r="E103" s="58">
        <v>5.0</v>
      </c>
      <c r="F103" s="59">
        <v>3.6</v>
      </c>
      <c r="G103" s="59">
        <v>0.144</v>
      </c>
      <c r="H103" s="59">
        <v>27.36</v>
      </c>
      <c r="I103" s="70" t="str">
        <f t="shared" si="2"/>
        <v>25.99</v>
      </c>
      <c r="J103" s="70" t="str">
        <f t="shared" si="3"/>
        <v>28.73</v>
      </c>
      <c r="K103" s="59">
        <v>12.0</v>
      </c>
      <c r="L103" s="59">
        <v>48.0</v>
      </c>
      <c r="M103" s="59">
        <v>2.7</v>
      </c>
      <c r="N103" s="59">
        <v>6.912</v>
      </c>
      <c r="O103" s="59">
        <v>1379.0</v>
      </c>
      <c r="P103" s="59">
        <v>1248.0</v>
      </c>
      <c r="Q103" s="59" t="str">
        <f t="shared" ref="Q103:R103" si="102">O103+35</f>
        <v>1414</v>
      </c>
      <c r="R103" s="57" t="str">
        <f t="shared" si="102"/>
        <v>1283</v>
      </c>
    </row>
    <row r="104" ht="15.75" customHeight="1">
      <c r="A104" s="60"/>
      <c r="B104" s="43"/>
      <c r="C104" s="44"/>
      <c r="D104" s="61">
        <v>50.0</v>
      </c>
      <c r="E104" s="62">
        <v>4.0</v>
      </c>
      <c r="F104" s="63">
        <v>2.88</v>
      </c>
      <c r="G104" s="63">
        <v>0.144</v>
      </c>
      <c r="H104" s="63">
        <v>27.36</v>
      </c>
      <c r="I104" s="71" t="str">
        <f t="shared" si="2"/>
        <v>25.99</v>
      </c>
      <c r="J104" s="71" t="str">
        <f t="shared" si="3"/>
        <v>28.73</v>
      </c>
      <c r="K104" s="63">
        <v>12.0</v>
      </c>
      <c r="L104" s="63">
        <v>48.0</v>
      </c>
      <c r="M104" s="63">
        <v>2.7</v>
      </c>
      <c r="N104" s="59">
        <v>6.912</v>
      </c>
      <c r="O104" s="63">
        <v>1379.0</v>
      </c>
      <c r="P104" s="63">
        <v>1248.0</v>
      </c>
      <c r="Q104" s="63" t="str">
        <f t="shared" ref="Q104:R104" si="103">O104+35</f>
        <v>1414</v>
      </c>
      <c r="R104" s="61" t="str">
        <f t="shared" si="103"/>
        <v>1283</v>
      </c>
    </row>
    <row r="105" ht="15.75" customHeight="1">
      <c r="A105" s="60"/>
      <c r="B105" s="43"/>
      <c r="C105" s="44"/>
      <c r="D105" s="74">
        <v>60.0</v>
      </c>
      <c r="E105" s="75">
        <v>5.0</v>
      </c>
      <c r="F105" s="76">
        <v>3.6</v>
      </c>
      <c r="G105" s="76">
        <v>0.216</v>
      </c>
      <c r="H105" s="76">
        <v>41.04</v>
      </c>
      <c r="I105" s="77" t="str">
        <f t="shared" si="2"/>
        <v>38.99</v>
      </c>
      <c r="J105" s="77" t="str">
        <f t="shared" si="3"/>
        <v>43.09</v>
      </c>
      <c r="K105" s="76">
        <v>7.0</v>
      </c>
      <c r="L105" s="76">
        <v>28.0</v>
      </c>
      <c r="M105" s="76">
        <v>2.4</v>
      </c>
      <c r="N105" s="41">
        <v>6.048</v>
      </c>
      <c r="O105" s="76">
        <v>1207.0</v>
      </c>
      <c r="P105" s="76">
        <v>1092.0</v>
      </c>
      <c r="Q105" s="76">
        <v>1242.0</v>
      </c>
      <c r="R105" s="74">
        <v>1127.0</v>
      </c>
    </row>
    <row r="106" ht="15.75" customHeight="1">
      <c r="A106" s="64"/>
      <c r="B106" s="49"/>
      <c r="C106" s="50"/>
      <c r="D106" s="65">
        <v>100.0</v>
      </c>
      <c r="E106" s="66">
        <v>2.0</v>
      </c>
      <c r="F106" s="67">
        <v>1.44</v>
      </c>
      <c r="G106" s="67">
        <v>0.144</v>
      </c>
      <c r="H106" s="67">
        <v>27.36</v>
      </c>
      <c r="I106" s="72" t="str">
        <f t="shared" si="2"/>
        <v>25.99</v>
      </c>
      <c r="J106" s="72" t="str">
        <f t="shared" si="3"/>
        <v>28.73</v>
      </c>
      <c r="K106" s="67">
        <v>12.0</v>
      </c>
      <c r="L106" s="67">
        <v>48.0</v>
      </c>
      <c r="M106" s="67">
        <v>2.7</v>
      </c>
      <c r="N106" s="59">
        <v>6.912</v>
      </c>
      <c r="O106" s="67">
        <v>1379.0</v>
      </c>
      <c r="P106" s="67">
        <v>1248.0</v>
      </c>
      <c r="Q106" s="67" t="str">
        <f t="shared" ref="Q106:R106" si="104">O106+35</f>
        <v>1414</v>
      </c>
      <c r="R106" s="65" t="str">
        <f t="shared" si="104"/>
        <v>1283</v>
      </c>
    </row>
    <row r="107" ht="15.75" customHeight="1">
      <c r="A107" s="36" t="s">
        <v>34</v>
      </c>
      <c r="B107" s="37">
        <v>1000.0</v>
      </c>
      <c r="C107" s="38">
        <v>600.0</v>
      </c>
      <c r="D107" s="39">
        <v>50.0</v>
      </c>
      <c r="E107" s="40">
        <v>6.0</v>
      </c>
      <c r="F107" s="41">
        <v>3.6</v>
      </c>
      <c r="G107" s="41">
        <v>0.18</v>
      </c>
      <c r="H107" s="41">
        <v>22.5</v>
      </c>
      <c r="I107" s="68" t="str">
        <f t="shared" si="2"/>
        <v>21.38</v>
      </c>
      <c r="J107" s="68" t="str">
        <f t="shared" si="3"/>
        <v>23.63</v>
      </c>
      <c r="K107" s="41">
        <v>8.0</v>
      </c>
      <c r="L107" s="41">
        <v>32.0</v>
      </c>
      <c r="M107" s="41">
        <v>2.7</v>
      </c>
      <c r="N107" s="41">
        <v>5.76</v>
      </c>
      <c r="O107" s="41">
        <v>756.0</v>
      </c>
      <c r="P107" s="41">
        <v>684.0</v>
      </c>
      <c r="Q107" s="41" t="str">
        <f t="shared" ref="Q107:R107" si="105">O107+30</f>
        <v>786</v>
      </c>
      <c r="R107" s="39" t="str">
        <f t="shared" si="105"/>
        <v>714</v>
      </c>
    </row>
    <row r="108" ht="15.75" customHeight="1">
      <c r="A108" s="42"/>
      <c r="B108" s="43"/>
      <c r="C108" s="44"/>
      <c r="D108" s="45">
        <v>60.0</v>
      </c>
      <c r="E108" s="46">
        <v>5.0</v>
      </c>
      <c r="F108" s="47">
        <v>3.0</v>
      </c>
      <c r="G108" s="47">
        <v>0.18</v>
      </c>
      <c r="H108" s="47">
        <v>22.5</v>
      </c>
      <c r="I108" s="69" t="str">
        <f t="shared" si="2"/>
        <v>21.38</v>
      </c>
      <c r="J108" s="69" t="str">
        <f t="shared" si="3"/>
        <v>23.63</v>
      </c>
      <c r="K108" s="47">
        <v>8.0</v>
      </c>
      <c r="L108" s="47">
        <v>32.0</v>
      </c>
      <c r="M108" s="47">
        <v>2.7</v>
      </c>
      <c r="N108" s="47">
        <v>5.76</v>
      </c>
      <c r="O108" s="47">
        <v>756.0</v>
      </c>
      <c r="P108" s="47">
        <v>684.0</v>
      </c>
      <c r="Q108" s="47" t="str">
        <f t="shared" ref="Q108:R108" si="106">O108+30</f>
        <v>786</v>
      </c>
      <c r="R108" s="45" t="str">
        <f t="shared" si="106"/>
        <v>714</v>
      </c>
    </row>
    <row r="109" ht="15.75" customHeight="1">
      <c r="A109" s="42"/>
      <c r="B109" s="43"/>
      <c r="C109" s="44"/>
      <c r="D109" s="45">
        <v>100.0</v>
      </c>
      <c r="E109" s="46">
        <v>3.0</v>
      </c>
      <c r="F109" s="47">
        <v>1.8</v>
      </c>
      <c r="G109" s="47">
        <v>0.18</v>
      </c>
      <c r="H109" s="47">
        <v>22.5</v>
      </c>
      <c r="I109" s="69" t="str">
        <f t="shared" si="2"/>
        <v>21.38</v>
      </c>
      <c r="J109" s="69" t="str">
        <f t="shared" si="3"/>
        <v>23.63</v>
      </c>
      <c r="K109" s="47">
        <v>8.0</v>
      </c>
      <c r="L109" s="47">
        <v>32.0</v>
      </c>
      <c r="M109" s="47">
        <v>2.7</v>
      </c>
      <c r="N109" s="47">
        <v>5.76</v>
      </c>
      <c r="O109" s="47">
        <v>756.0</v>
      </c>
      <c r="P109" s="47">
        <v>684.0</v>
      </c>
      <c r="Q109" s="47" t="str">
        <f t="shared" ref="Q109:R109" si="107">O109+30</f>
        <v>786</v>
      </c>
      <c r="R109" s="45" t="str">
        <f t="shared" si="107"/>
        <v>714</v>
      </c>
    </row>
    <row r="110" ht="15.75" customHeight="1">
      <c r="A110" s="48"/>
      <c r="B110" s="49"/>
      <c r="C110" s="50"/>
      <c r="D110" s="51">
        <v>150.0</v>
      </c>
      <c r="E110" s="52">
        <v>2.0</v>
      </c>
      <c r="F110" s="53">
        <v>1.2</v>
      </c>
      <c r="G110" s="53">
        <v>0.18</v>
      </c>
      <c r="H110" s="53">
        <v>22.5</v>
      </c>
      <c r="I110" s="73" t="str">
        <f t="shared" si="2"/>
        <v>21.38</v>
      </c>
      <c r="J110" s="73" t="str">
        <f t="shared" si="3"/>
        <v>23.63</v>
      </c>
      <c r="K110" s="53">
        <v>8.0</v>
      </c>
      <c r="L110" s="53">
        <v>32.0</v>
      </c>
      <c r="M110" s="53">
        <v>2.7</v>
      </c>
      <c r="N110" s="53">
        <v>5.76</v>
      </c>
      <c r="O110" s="53">
        <v>756.0</v>
      </c>
      <c r="P110" s="53">
        <v>684.0</v>
      </c>
      <c r="Q110" s="53" t="str">
        <f t="shared" ref="Q110:R110" si="108">O110+30</f>
        <v>786</v>
      </c>
      <c r="R110" s="51" t="str">
        <f t="shared" si="108"/>
        <v>714</v>
      </c>
    </row>
    <row r="111" ht="15.75" customHeight="1">
      <c r="A111" s="54" t="s">
        <v>34</v>
      </c>
      <c r="B111" s="55">
        <v>1200.0</v>
      </c>
      <c r="C111" s="56">
        <v>600.0</v>
      </c>
      <c r="D111" s="57">
        <v>50.0</v>
      </c>
      <c r="E111" s="58">
        <v>6.0</v>
      </c>
      <c r="F111" s="59">
        <v>4.32</v>
      </c>
      <c r="G111" s="59">
        <v>0.216</v>
      </c>
      <c r="H111" s="59">
        <v>27.0</v>
      </c>
      <c r="I111" s="59" t="str">
        <f t="shared" si="2"/>
        <v>25.65</v>
      </c>
      <c r="J111" s="59" t="str">
        <f t="shared" si="3"/>
        <v>28.35</v>
      </c>
      <c r="K111" s="59">
        <v>8.0</v>
      </c>
      <c r="L111" s="59">
        <v>32.0</v>
      </c>
      <c r="M111" s="59">
        <v>2.7</v>
      </c>
      <c r="N111" s="59">
        <v>6.912</v>
      </c>
      <c r="O111" s="59">
        <v>907.0</v>
      </c>
      <c r="P111" s="59">
        <v>821.0</v>
      </c>
      <c r="Q111" s="59" t="str">
        <f t="shared" ref="Q111:R111" si="109">O111+35</f>
        <v>942</v>
      </c>
      <c r="R111" s="57" t="str">
        <f t="shared" si="109"/>
        <v>856</v>
      </c>
    </row>
    <row r="112" ht="15.75" customHeight="1">
      <c r="A112" s="60"/>
      <c r="B112" s="43"/>
      <c r="C112" s="44"/>
      <c r="D112" s="61">
        <v>60.0</v>
      </c>
      <c r="E112" s="62">
        <v>5.0</v>
      </c>
      <c r="F112" s="63">
        <v>3.6</v>
      </c>
      <c r="G112" s="63">
        <v>0.216</v>
      </c>
      <c r="H112" s="63">
        <v>27.0</v>
      </c>
      <c r="I112" s="63" t="str">
        <f t="shared" si="2"/>
        <v>25.65</v>
      </c>
      <c r="J112" s="63" t="str">
        <f t="shared" si="3"/>
        <v>28.35</v>
      </c>
      <c r="K112" s="63">
        <v>8.0</v>
      </c>
      <c r="L112" s="63">
        <v>32.0</v>
      </c>
      <c r="M112" s="63">
        <v>2.7</v>
      </c>
      <c r="N112" s="59">
        <v>6.912</v>
      </c>
      <c r="O112" s="63">
        <v>907.0</v>
      </c>
      <c r="P112" s="63">
        <v>821.0</v>
      </c>
      <c r="Q112" s="63" t="str">
        <f t="shared" ref="Q112:R112" si="110">O112+35</f>
        <v>942</v>
      </c>
      <c r="R112" s="61" t="str">
        <f t="shared" si="110"/>
        <v>856</v>
      </c>
    </row>
    <row r="113" ht="15.75" customHeight="1">
      <c r="A113" s="60"/>
      <c r="B113" s="43"/>
      <c r="C113" s="44"/>
      <c r="D113" s="61">
        <v>100.0</v>
      </c>
      <c r="E113" s="62">
        <v>3.0</v>
      </c>
      <c r="F113" s="63">
        <v>2.16</v>
      </c>
      <c r="G113" s="63">
        <v>0.216</v>
      </c>
      <c r="H113" s="63">
        <v>27.0</v>
      </c>
      <c r="I113" s="63" t="str">
        <f t="shared" si="2"/>
        <v>25.65</v>
      </c>
      <c r="J113" s="63" t="str">
        <f t="shared" si="3"/>
        <v>28.35</v>
      </c>
      <c r="K113" s="63">
        <v>8.0</v>
      </c>
      <c r="L113" s="63">
        <v>32.0</v>
      </c>
      <c r="M113" s="63">
        <v>2.7</v>
      </c>
      <c r="N113" s="59">
        <v>6.912</v>
      </c>
      <c r="O113" s="63">
        <v>907.0</v>
      </c>
      <c r="P113" s="63">
        <v>821.0</v>
      </c>
      <c r="Q113" s="63" t="str">
        <f t="shared" ref="Q113:R113" si="111">O113+35</f>
        <v>942</v>
      </c>
      <c r="R113" s="61" t="str">
        <f t="shared" si="111"/>
        <v>856</v>
      </c>
    </row>
    <row r="114" ht="15.75" customHeight="1">
      <c r="A114" s="64"/>
      <c r="B114" s="49"/>
      <c r="C114" s="50"/>
      <c r="D114" s="65">
        <v>150.0</v>
      </c>
      <c r="E114" s="66">
        <v>2.0</v>
      </c>
      <c r="F114" s="67">
        <v>1.44</v>
      </c>
      <c r="G114" s="67">
        <v>0.216</v>
      </c>
      <c r="H114" s="67">
        <v>27.0</v>
      </c>
      <c r="I114" s="67" t="str">
        <f t="shared" si="2"/>
        <v>25.65</v>
      </c>
      <c r="J114" s="67" t="str">
        <f t="shared" si="3"/>
        <v>28.35</v>
      </c>
      <c r="K114" s="67">
        <v>8.0</v>
      </c>
      <c r="L114" s="67">
        <v>32.0</v>
      </c>
      <c r="M114" s="67">
        <v>2.7</v>
      </c>
      <c r="N114" s="59">
        <v>6.912</v>
      </c>
      <c r="O114" s="67">
        <v>907.0</v>
      </c>
      <c r="P114" s="67">
        <v>821.0</v>
      </c>
      <c r="Q114" s="67" t="str">
        <f t="shared" ref="Q114:R114" si="112">O114+35</f>
        <v>942</v>
      </c>
      <c r="R114" s="65" t="str">
        <f t="shared" si="112"/>
        <v>856</v>
      </c>
    </row>
    <row r="115" ht="15.75" customHeight="1">
      <c r="A115" s="36" t="s">
        <v>38</v>
      </c>
      <c r="B115" s="37">
        <v>1200.0</v>
      </c>
      <c r="C115" s="38">
        <v>627.0</v>
      </c>
      <c r="D115" s="39">
        <v>100.0</v>
      </c>
      <c r="E115" s="40">
        <v>3.0</v>
      </c>
      <c r="F115" s="41">
        <v>2.26</v>
      </c>
      <c r="G115" s="41">
        <v>0.226</v>
      </c>
      <c r="H115" s="41">
        <v>21.44</v>
      </c>
      <c r="I115" s="68" t="str">
        <f t="shared" si="2"/>
        <v>20.37</v>
      </c>
      <c r="J115" s="68" t="str">
        <f t="shared" si="3"/>
        <v>22.51</v>
      </c>
      <c r="K115" s="41">
        <v>8.0</v>
      </c>
      <c r="L115" s="41">
        <v>32.0</v>
      </c>
      <c r="M115" s="41">
        <v>2.7</v>
      </c>
      <c r="N115" s="41">
        <v>7.232</v>
      </c>
      <c r="O115" s="41">
        <v>720.0</v>
      </c>
      <c r="P115" s="41">
        <v>652.0</v>
      </c>
      <c r="Q115" s="41" t="str">
        <f t="shared" ref="Q115:R115" si="113">O115+35</f>
        <v>755</v>
      </c>
      <c r="R115" s="39" t="str">
        <f t="shared" si="113"/>
        <v>687</v>
      </c>
    </row>
    <row r="116" ht="15.75" customHeight="1">
      <c r="A116" s="42"/>
      <c r="B116" s="43"/>
      <c r="C116" s="44"/>
      <c r="D116" s="45">
        <v>102.0</v>
      </c>
      <c r="E116" s="46">
        <v>3.0</v>
      </c>
      <c r="F116" s="47">
        <v>2.26</v>
      </c>
      <c r="G116" s="47">
        <v>0.23</v>
      </c>
      <c r="H116" s="47">
        <v>21.87</v>
      </c>
      <c r="I116" s="69" t="str">
        <f t="shared" si="2"/>
        <v>20.78</v>
      </c>
      <c r="J116" s="69" t="str">
        <f t="shared" si="3"/>
        <v>22.96</v>
      </c>
      <c r="K116" s="47">
        <v>7.0</v>
      </c>
      <c r="L116" s="47">
        <v>28.0</v>
      </c>
      <c r="M116" s="47">
        <v>2.4</v>
      </c>
      <c r="N116" s="47">
        <v>6.44</v>
      </c>
      <c r="O116" s="47">
        <v>643.0</v>
      </c>
      <c r="P116" s="47">
        <v>582.0</v>
      </c>
      <c r="Q116" s="47" t="str">
        <f t="shared" ref="Q116:R116" si="114">O116+35</f>
        <v>678</v>
      </c>
      <c r="R116" s="45" t="str">
        <f t="shared" si="114"/>
        <v>617</v>
      </c>
    </row>
    <row r="117" ht="15.75" customHeight="1">
      <c r="A117" s="42"/>
      <c r="B117" s="43"/>
      <c r="C117" s="44"/>
      <c r="D117" s="45">
        <v>110.0</v>
      </c>
      <c r="E117" s="46">
        <v>3.0</v>
      </c>
      <c r="F117" s="47">
        <v>2.26</v>
      </c>
      <c r="G117" s="47">
        <v>0.248</v>
      </c>
      <c r="H117" s="47">
        <v>23.59</v>
      </c>
      <c r="I117" s="69" t="str">
        <f t="shared" si="2"/>
        <v>22.41</v>
      </c>
      <c r="J117" s="69" t="str">
        <f t="shared" si="3"/>
        <v>24.77</v>
      </c>
      <c r="K117" s="47">
        <v>7.0</v>
      </c>
      <c r="L117" s="47">
        <v>28.0</v>
      </c>
      <c r="M117" s="47">
        <v>2.5</v>
      </c>
      <c r="N117" s="47">
        <v>6.944</v>
      </c>
      <c r="O117" s="47">
        <v>694.0</v>
      </c>
      <c r="P117" s="47">
        <v>628.0</v>
      </c>
      <c r="Q117" s="47" t="str">
        <f t="shared" ref="Q117:R117" si="115">O117+35</f>
        <v>729</v>
      </c>
      <c r="R117" s="45" t="str">
        <f t="shared" si="115"/>
        <v>663</v>
      </c>
    </row>
    <row r="118" ht="15.75" customHeight="1">
      <c r="A118" s="48"/>
      <c r="B118" s="49"/>
      <c r="C118" s="50"/>
      <c r="D118" s="51">
        <v>151.0</v>
      </c>
      <c r="E118" s="52">
        <v>2.0</v>
      </c>
      <c r="F118" s="53">
        <v>1.44</v>
      </c>
      <c r="G118" s="53">
        <v>0.227</v>
      </c>
      <c r="H118" s="53">
        <v>21.59</v>
      </c>
      <c r="I118" s="73" t="str">
        <f t="shared" si="2"/>
        <v>20.51</v>
      </c>
      <c r="J118" s="73" t="str">
        <f t="shared" si="3"/>
        <v>22.67</v>
      </c>
      <c r="K118" s="53">
        <v>7.0</v>
      </c>
      <c r="L118" s="53">
        <v>28.0</v>
      </c>
      <c r="M118" s="53">
        <v>2.3</v>
      </c>
      <c r="N118" s="53">
        <v>6.356</v>
      </c>
      <c r="O118" s="53">
        <v>635.0</v>
      </c>
      <c r="P118" s="53">
        <v>574.0</v>
      </c>
      <c r="Q118" s="53" t="str">
        <f t="shared" ref="Q118:R118" si="116">O118+35</f>
        <v>670</v>
      </c>
      <c r="R118" s="51" t="str">
        <f t="shared" si="116"/>
        <v>609</v>
      </c>
    </row>
    <row r="119" ht="15.75" customHeight="1">
      <c r="A119" s="36" t="s">
        <v>40</v>
      </c>
      <c r="B119" s="37">
        <v>1200.0</v>
      </c>
      <c r="C119" s="38">
        <v>627.0</v>
      </c>
      <c r="D119" s="39">
        <v>100.0</v>
      </c>
      <c r="E119" s="40">
        <v>3.0</v>
      </c>
      <c r="F119" s="41">
        <v>2.26</v>
      </c>
      <c r="G119" s="41">
        <v>0.226</v>
      </c>
      <c r="H119" s="41">
        <v>24.83</v>
      </c>
      <c r="I119" s="68" t="str">
        <f t="shared" si="2"/>
        <v>23.59</v>
      </c>
      <c r="J119" s="68" t="str">
        <f t="shared" si="3"/>
        <v>26.07</v>
      </c>
      <c r="K119" s="41">
        <v>8.0</v>
      </c>
      <c r="L119" s="41">
        <v>32.0</v>
      </c>
      <c r="M119" s="41">
        <v>2.7</v>
      </c>
      <c r="N119" s="41">
        <v>7.232</v>
      </c>
      <c r="O119" s="41">
        <v>834.0</v>
      </c>
      <c r="P119" s="41">
        <v>755.0</v>
      </c>
      <c r="Q119" s="41" t="str">
        <f t="shared" ref="Q119:R119" si="117">O119+35</f>
        <v>869</v>
      </c>
      <c r="R119" s="39" t="str">
        <f t="shared" si="117"/>
        <v>790</v>
      </c>
    </row>
    <row r="120" ht="15.75" customHeight="1">
      <c r="A120" s="42"/>
      <c r="B120" s="43"/>
      <c r="C120" s="44"/>
      <c r="D120" s="45">
        <v>102.0</v>
      </c>
      <c r="E120" s="46">
        <v>3.0</v>
      </c>
      <c r="F120" s="47">
        <v>2.26</v>
      </c>
      <c r="G120" s="47">
        <v>0.23</v>
      </c>
      <c r="H120" s="47">
        <v>25.33</v>
      </c>
      <c r="I120" s="69" t="str">
        <f t="shared" si="2"/>
        <v>24.06</v>
      </c>
      <c r="J120" s="69" t="str">
        <f t="shared" si="3"/>
        <v>26.60</v>
      </c>
      <c r="K120" s="47">
        <v>7.0</v>
      </c>
      <c r="L120" s="47">
        <v>28.0</v>
      </c>
      <c r="M120" s="47">
        <v>2.4</v>
      </c>
      <c r="N120" s="47">
        <v>6.44</v>
      </c>
      <c r="O120" s="47">
        <v>745.0</v>
      </c>
      <c r="P120" s="47">
        <v>674.0</v>
      </c>
      <c r="Q120" s="47" t="str">
        <f t="shared" ref="Q120:R120" si="118">O120+35</f>
        <v>780</v>
      </c>
      <c r="R120" s="45" t="str">
        <f t="shared" si="118"/>
        <v>709</v>
      </c>
    </row>
    <row r="121" ht="15.75" customHeight="1">
      <c r="A121" s="42"/>
      <c r="B121" s="43"/>
      <c r="C121" s="44"/>
      <c r="D121" s="45">
        <v>110.0</v>
      </c>
      <c r="E121" s="46">
        <v>3.0</v>
      </c>
      <c r="F121" s="47">
        <v>2.26</v>
      </c>
      <c r="G121" s="47">
        <v>0.248</v>
      </c>
      <c r="H121" s="47">
        <v>27.31</v>
      </c>
      <c r="I121" s="69" t="str">
        <f t="shared" si="2"/>
        <v>25.94</v>
      </c>
      <c r="J121" s="69" t="str">
        <f t="shared" si="3"/>
        <v>28.68</v>
      </c>
      <c r="K121" s="47">
        <v>7.0</v>
      </c>
      <c r="L121" s="47">
        <v>28.0</v>
      </c>
      <c r="M121" s="47">
        <v>2.5</v>
      </c>
      <c r="N121" s="47">
        <v>6.944</v>
      </c>
      <c r="O121" s="47">
        <v>803.0</v>
      </c>
      <c r="P121" s="47">
        <v>726.0</v>
      </c>
      <c r="Q121" s="47" t="str">
        <f t="shared" ref="Q121:R121" si="119">O121+35</f>
        <v>838</v>
      </c>
      <c r="R121" s="45" t="str">
        <f t="shared" si="119"/>
        <v>761</v>
      </c>
    </row>
    <row r="122" ht="15.75" customHeight="1">
      <c r="A122" s="48"/>
      <c r="B122" s="49"/>
      <c r="C122" s="50"/>
      <c r="D122" s="51">
        <v>151.0</v>
      </c>
      <c r="E122" s="52">
        <v>2.0</v>
      </c>
      <c r="F122" s="53">
        <v>1.44</v>
      </c>
      <c r="G122" s="53">
        <v>0.227</v>
      </c>
      <c r="H122" s="53">
        <v>25.0</v>
      </c>
      <c r="I122" s="73" t="str">
        <f t="shared" si="2"/>
        <v>23.75</v>
      </c>
      <c r="J122" s="73" t="str">
        <f t="shared" si="3"/>
        <v>26.25</v>
      </c>
      <c r="K122" s="53">
        <v>7.0</v>
      </c>
      <c r="L122" s="53">
        <v>28.0</v>
      </c>
      <c r="M122" s="53">
        <v>2.3</v>
      </c>
      <c r="N122" s="53">
        <v>6.356</v>
      </c>
      <c r="O122" s="53">
        <v>735.0</v>
      </c>
      <c r="P122" s="53">
        <v>665.0</v>
      </c>
      <c r="Q122" s="53" t="str">
        <f t="shared" ref="Q122:R122" si="120">O122+35</f>
        <v>770</v>
      </c>
      <c r="R122" s="51" t="str">
        <f t="shared" si="120"/>
        <v>700</v>
      </c>
    </row>
    <row r="123" ht="15.75" customHeight="1">
      <c r="A123" s="36" t="s">
        <v>42</v>
      </c>
      <c r="B123" s="37">
        <v>1200.0</v>
      </c>
      <c r="C123" s="38">
        <v>627.0</v>
      </c>
      <c r="D123" s="39">
        <v>100.0</v>
      </c>
      <c r="E123" s="40">
        <v>3.0</v>
      </c>
      <c r="F123" s="41">
        <v>2.26</v>
      </c>
      <c r="G123" s="41">
        <v>0.226</v>
      </c>
      <c r="H123" s="41">
        <v>28.2</v>
      </c>
      <c r="I123" s="78" t="str">
        <f t="shared" si="2"/>
        <v>26.8</v>
      </c>
      <c r="J123" s="78" t="str">
        <f t="shared" si="3"/>
        <v>29.6</v>
      </c>
      <c r="K123" s="41">
        <v>8.0</v>
      </c>
      <c r="L123" s="41">
        <v>32.0</v>
      </c>
      <c r="M123" s="41">
        <v>2.7</v>
      </c>
      <c r="N123" s="41">
        <v>7.232</v>
      </c>
      <c r="O123" s="41">
        <v>947.0</v>
      </c>
      <c r="P123" s="41">
        <v>858.0</v>
      </c>
      <c r="Q123" s="41" t="str">
        <f t="shared" ref="Q123:R123" si="121">O123+35</f>
        <v>982</v>
      </c>
      <c r="R123" s="39" t="str">
        <f t="shared" si="121"/>
        <v>893</v>
      </c>
    </row>
    <row r="124" ht="15.75" customHeight="1">
      <c r="A124" s="42"/>
      <c r="B124" s="43"/>
      <c r="C124" s="44"/>
      <c r="D124" s="45">
        <v>102.0</v>
      </c>
      <c r="E124" s="46">
        <v>3.0</v>
      </c>
      <c r="F124" s="47">
        <v>2.26</v>
      </c>
      <c r="G124" s="47">
        <v>0.23</v>
      </c>
      <c r="H124" s="47">
        <v>28.78</v>
      </c>
      <c r="I124" s="79" t="str">
        <f t="shared" si="2"/>
        <v>27.3</v>
      </c>
      <c r="J124" s="79" t="str">
        <f t="shared" si="3"/>
        <v>30.2</v>
      </c>
      <c r="K124" s="47">
        <v>7.0</v>
      </c>
      <c r="L124" s="47">
        <v>28.0</v>
      </c>
      <c r="M124" s="47">
        <v>2.4</v>
      </c>
      <c r="N124" s="47">
        <v>6.44</v>
      </c>
      <c r="O124" s="47">
        <v>846.0</v>
      </c>
      <c r="P124" s="47">
        <v>764.0</v>
      </c>
      <c r="Q124" s="47" t="str">
        <f t="shared" ref="Q124:R124" si="122">O124+35</f>
        <v>881</v>
      </c>
      <c r="R124" s="45" t="str">
        <f t="shared" si="122"/>
        <v>799</v>
      </c>
    </row>
    <row r="125" ht="15.75" customHeight="1">
      <c r="A125" s="42"/>
      <c r="B125" s="43"/>
      <c r="C125" s="44"/>
      <c r="D125" s="45">
        <v>110.0</v>
      </c>
      <c r="E125" s="46">
        <v>3.0</v>
      </c>
      <c r="F125" s="47">
        <v>2.26</v>
      </c>
      <c r="G125" s="47">
        <v>0.248</v>
      </c>
      <c r="H125" s="47">
        <v>31.04</v>
      </c>
      <c r="I125" s="79" t="str">
        <f t="shared" si="2"/>
        <v>29.5</v>
      </c>
      <c r="J125" s="79" t="str">
        <f t="shared" si="3"/>
        <v>32.6</v>
      </c>
      <c r="K125" s="47">
        <v>7.0</v>
      </c>
      <c r="L125" s="47">
        <v>28.0</v>
      </c>
      <c r="M125" s="47">
        <v>2.5</v>
      </c>
      <c r="N125" s="47">
        <v>6.944</v>
      </c>
      <c r="O125" s="47">
        <v>913.0</v>
      </c>
      <c r="P125" s="47">
        <v>826.0</v>
      </c>
      <c r="Q125" s="47" t="str">
        <f t="shared" ref="Q125:R125" si="123">O125+35</f>
        <v>948</v>
      </c>
      <c r="R125" s="45" t="str">
        <f t="shared" si="123"/>
        <v>861</v>
      </c>
    </row>
    <row r="126" ht="15.75" customHeight="1">
      <c r="A126" s="48"/>
      <c r="B126" s="49"/>
      <c r="C126" s="50"/>
      <c r="D126" s="51">
        <v>151.0</v>
      </c>
      <c r="E126" s="52">
        <v>2.0</v>
      </c>
      <c r="F126" s="53">
        <v>1.44</v>
      </c>
      <c r="G126" s="53">
        <v>0.227</v>
      </c>
      <c r="H126" s="53">
        <v>28.4</v>
      </c>
      <c r="I126" s="80" t="str">
        <f t="shared" si="2"/>
        <v>27.0</v>
      </c>
      <c r="J126" s="80" t="str">
        <f t="shared" si="3"/>
        <v>29.8</v>
      </c>
      <c r="K126" s="53">
        <v>7.0</v>
      </c>
      <c r="L126" s="53">
        <v>28.0</v>
      </c>
      <c r="M126" s="53">
        <v>2.3</v>
      </c>
      <c r="N126" s="53">
        <v>6.356</v>
      </c>
      <c r="O126" s="53">
        <v>834.0</v>
      </c>
      <c r="P126" s="53">
        <v>756.0</v>
      </c>
      <c r="Q126" s="53" t="str">
        <f t="shared" ref="Q126:R126" si="124">O126+35</f>
        <v>869</v>
      </c>
      <c r="R126" s="51" t="str">
        <f t="shared" si="124"/>
        <v>791</v>
      </c>
    </row>
    <row r="127" ht="15.75" customHeight="1">
      <c r="A127" s="36" t="s">
        <v>46</v>
      </c>
      <c r="B127" s="37">
        <v>1000.0</v>
      </c>
      <c r="C127" s="38">
        <v>600.0</v>
      </c>
      <c r="D127" s="39">
        <v>100.0</v>
      </c>
      <c r="E127" s="40">
        <v>4.0</v>
      </c>
      <c r="F127" s="41">
        <v>1.8</v>
      </c>
      <c r="G127" s="41">
        <v>0.24</v>
      </c>
      <c r="H127" s="41">
        <v>7.2</v>
      </c>
      <c r="I127" s="41" t="str">
        <f t="shared" si="2"/>
        <v>6.84</v>
      </c>
      <c r="J127" s="41" t="str">
        <f t="shared" si="3"/>
        <v>7.56</v>
      </c>
      <c r="K127" s="41">
        <v>6.0</v>
      </c>
      <c r="L127" s="41">
        <v>24.0</v>
      </c>
      <c r="M127" s="41">
        <v>2.7</v>
      </c>
      <c r="N127" s="41">
        <v>5.76</v>
      </c>
      <c r="O127" s="41">
        <v>181.0</v>
      </c>
      <c r="P127" s="41">
        <v>164.0</v>
      </c>
      <c r="Q127" s="41" t="str">
        <f t="shared" ref="Q127:R127" si="125">O127+30</f>
        <v>211</v>
      </c>
      <c r="R127" s="39" t="str">
        <f t="shared" si="125"/>
        <v>194</v>
      </c>
    </row>
    <row r="128" ht="15.75" customHeight="1">
      <c r="A128" s="42"/>
      <c r="B128" s="43"/>
      <c r="C128" s="44"/>
      <c r="D128" s="45">
        <v>150.0</v>
      </c>
      <c r="E128" s="46">
        <v>2.0</v>
      </c>
      <c r="F128" s="47">
        <v>1.8</v>
      </c>
      <c r="G128" s="47">
        <v>0.18</v>
      </c>
      <c r="H128" s="47">
        <v>5.4</v>
      </c>
      <c r="I128" s="47" t="str">
        <f t="shared" si="2"/>
        <v>5.13</v>
      </c>
      <c r="J128" s="47" t="str">
        <f t="shared" si="3"/>
        <v>5.67</v>
      </c>
      <c r="K128" s="47">
        <v>8.0</v>
      </c>
      <c r="L128" s="47">
        <v>32.0</v>
      </c>
      <c r="M128" s="47">
        <v>2.7</v>
      </c>
      <c r="N128" s="47">
        <v>5.76</v>
      </c>
      <c r="O128" s="47">
        <v>181.0</v>
      </c>
      <c r="P128" s="47">
        <v>164.0</v>
      </c>
      <c r="Q128" s="47" t="str">
        <f t="shared" ref="Q128:R128" si="126">O128+30</f>
        <v>211</v>
      </c>
      <c r="R128" s="45" t="str">
        <f t="shared" si="126"/>
        <v>194</v>
      </c>
    </row>
    <row r="129" ht="15.75" customHeight="1">
      <c r="A129" s="48"/>
      <c r="B129" s="49"/>
      <c r="C129" s="50"/>
      <c r="D129" s="51">
        <v>200.0</v>
      </c>
      <c r="E129" s="52">
        <v>2.0</v>
      </c>
      <c r="F129" s="53">
        <v>1.2</v>
      </c>
      <c r="G129" s="53">
        <v>0.24</v>
      </c>
      <c r="H129" s="53">
        <v>7.2</v>
      </c>
      <c r="I129" s="53" t="str">
        <f t="shared" si="2"/>
        <v>6.84</v>
      </c>
      <c r="J129" s="53" t="str">
        <f t="shared" si="3"/>
        <v>7.56</v>
      </c>
      <c r="K129" s="53">
        <v>6.0</v>
      </c>
      <c r="L129" s="53">
        <v>24.0</v>
      </c>
      <c r="M129" s="53">
        <v>2.7</v>
      </c>
      <c r="N129" s="53">
        <v>5.76</v>
      </c>
      <c r="O129" s="53">
        <v>181.0</v>
      </c>
      <c r="P129" s="53">
        <v>164.0</v>
      </c>
      <c r="Q129" s="53" t="str">
        <f t="shared" ref="Q129:R129" si="127">O129+30</f>
        <v>211</v>
      </c>
      <c r="R129" s="51" t="str">
        <f t="shared" si="127"/>
        <v>194</v>
      </c>
    </row>
    <row r="130" ht="15.75" customHeight="1">
      <c r="A130" s="54" t="s">
        <v>46</v>
      </c>
      <c r="B130" s="55">
        <v>1200.0</v>
      </c>
      <c r="C130" s="56">
        <v>600.0</v>
      </c>
      <c r="D130" s="57">
        <v>100.0</v>
      </c>
      <c r="E130" s="58">
        <v>4.0</v>
      </c>
      <c r="F130" s="59">
        <v>2.88</v>
      </c>
      <c r="G130" s="59">
        <v>0.288</v>
      </c>
      <c r="H130" s="59">
        <v>8.64</v>
      </c>
      <c r="I130" s="70" t="str">
        <f t="shared" si="2"/>
        <v>8.21</v>
      </c>
      <c r="J130" s="70" t="str">
        <f t="shared" si="3"/>
        <v>9.07</v>
      </c>
      <c r="K130" s="59">
        <v>6.0</v>
      </c>
      <c r="L130" s="59">
        <v>24.0</v>
      </c>
      <c r="M130" s="59">
        <v>2.7</v>
      </c>
      <c r="N130" s="59">
        <v>6.912</v>
      </c>
      <c r="O130" s="59">
        <v>218.0</v>
      </c>
      <c r="P130" s="59">
        <v>197.0</v>
      </c>
      <c r="Q130" s="59" t="str">
        <f t="shared" ref="Q130:R130" si="128">O130+35</f>
        <v>253</v>
      </c>
      <c r="R130" s="57" t="str">
        <f t="shared" si="128"/>
        <v>232</v>
      </c>
    </row>
    <row r="131" ht="15.75" customHeight="1">
      <c r="A131" s="60"/>
      <c r="B131" s="43"/>
      <c r="C131" s="44"/>
      <c r="D131" s="61">
        <v>150.0</v>
      </c>
      <c r="E131" s="62">
        <v>2.0</v>
      </c>
      <c r="F131" s="63">
        <v>1.44</v>
      </c>
      <c r="G131" s="63">
        <v>0.216</v>
      </c>
      <c r="H131" s="63">
        <v>6.48</v>
      </c>
      <c r="I131" s="71" t="str">
        <f t="shared" si="2"/>
        <v>6.16</v>
      </c>
      <c r="J131" s="71" t="str">
        <f t="shared" si="3"/>
        <v>6.80</v>
      </c>
      <c r="K131" s="63">
        <v>8.0</v>
      </c>
      <c r="L131" s="63">
        <v>32.0</v>
      </c>
      <c r="M131" s="63">
        <v>2.7</v>
      </c>
      <c r="N131" s="59">
        <v>6.912</v>
      </c>
      <c r="O131" s="63">
        <v>218.0</v>
      </c>
      <c r="P131" s="63">
        <v>197.0</v>
      </c>
      <c r="Q131" s="63" t="str">
        <f t="shared" ref="Q131:R131" si="129">O131+35</f>
        <v>253</v>
      </c>
      <c r="R131" s="61" t="str">
        <f t="shared" si="129"/>
        <v>232</v>
      </c>
    </row>
    <row r="132" ht="15.75" customHeight="1">
      <c r="A132" s="64"/>
      <c r="B132" s="49"/>
      <c r="C132" s="50"/>
      <c r="D132" s="65">
        <v>200.0</v>
      </c>
      <c r="E132" s="66">
        <v>2.0</v>
      </c>
      <c r="F132" s="67">
        <v>1.44</v>
      </c>
      <c r="G132" s="67">
        <v>0.288</v>
      </c>
      <c r="H132" s="67">
        <v>8.64</v>
      </c>
      <c r="I132" s="72" t="str">
        <f t="shared" si="2"/>
        <v>8.21</v>
      </c>
      <c r="J132" s="72" t="str">
        <f t="shared" si="3"/>
        <v>9.07</v>
      </c>
      <c r="K132" s="67">
        <v>6.0</v>
      </c>
      <c r="L132" s="67">
        <v>24.0</v>
      </c>
      <c r="M132" s="67">
        <v>2.7</v>
      </c>
      <c r="N132" s="59">
        <v>6.912</v>
      </c>
      <c r="O132" s="67">
        <v>218.0</v>
      </c>
      <c r="P132" s="67">
        <v>197.0</v>
      </c>
      <c r="Q132" s="67" t="str">
        <f t="shared" ref="Q132:R132" si="130">O132+35</f>
        <v>253</v>
      </c>
      <c r="R132" s="65" t="str">
        <f t="shared" si="130"/>
        <v>232</v>
      </c>
    </row>
    <row r="133" ht="15.75" customHeight="1">
      <c r="A133" s="36" t="s">
        <v>48</v>
      </c>
      <c r="B133" s="37">
        <v>1000.0</v>
      </c>
      <c r="C133" s="38">
        <v>600.0</v>
      </c>
      <c r="D133" s="39">
        <v>100.0</v>
      </c>
      <c r="E133" s="40">
        <v>4.0</v>
      </c>
      <c r="F133" s="41">
        <v>1.8</v>
      </c>
      <c r="G133" s="81" t="s">
        <v>91</v>
      </c>
      <c r="H133" s="41">
        <v>8.4</v>
      </c>
      <c r="I133" s="78" t="str">
        <f t="shared" si="2"/>
        <v>8.0</v>
      </c>
      <c r="J133" s="78" t="str">
        <f t="shared" si="3"/>
        <v>8.8</v>
      </c>
      <c r="K133" s="41">
        <v>6.0</v>
      </c>
      <c r="L133" s="41">
        <v>24.0</v>
      </c>
      <c r="M133" s="41">
        <v>2.7</v>
      </c>
      <c r="N133" s="41">
        <v>5.76</v>
      </c>
      <c r="O133" s="41">
        <v>211.0</v>
      </c>
      <c r="P133" s="41">
        <v>192.0</v>
      </c>
      <c r="Q133" s="41" t="str">
        <f t="shared" ref="Q133:R133" si="131">O133+30</f>
        <v>241</v>
      </c>
      <c r="R133" s="39" t="str">
        <f t="shared" si="131"/>
        <v>222</v>
      </c>
    </row>
    <row r="134" ht="15.75" customHeight="1">
      <c r="A134" s="42"/>
      <c r="B134" s="43"/>
      <c r="C134" s="44"/>
      <c r="D134" s="45">
        <v>150.0</v>
      </c>
      <c r="E134" s="46">
        <v>2.0</v>
      </c>
      <c r="F134" s="47">
        <v>1.8</v>
      </c>
      <c r="G134" s="82" t="s">
        <v>92</v>
      </c>
      <c r="H134" s="47">
        <v>6.3</v>
      </c>
      <c r="I134" s="79" t="str">
        <f t="shared" si="2"/>
        <v>6.0</v>
      </c>
      <c r="J134" s="79" t="str">
        <f t="shared" si="3"/>
        <v>6.6</v>
      </c>
      <c r="K134" s="47">
        <v>8.0</v>
      </c>
      <c r="L134" s="47">
        <v>32.0</v>
      </c>
      <c r="M134" s="47">
        <v>2.7</v>
      </c>
      <c r="N134" s="47">
        <v>5.76</v>
      </c>
      <c r="O134" s="47">
        <v>211.0</v>
      </c>
      <c r="P134" s="47">
        <v>192.0</v>
      </c>
      <c r="Q134" s="47" t="str">
        <f t="shared" ref="Q134:R134" si="132">O134+30</f>
        <v>241</v>
      </c>
      <c r="R134" s="45" t="str">
        <f t="shared" si="132"/>
        <v>222</v>
      </c>
    </row>
    <row r="135" ht="15.75" customHeight="1">
      <c r="A135" s="48"/>
      <c r="B135" s="49"/>
      <c r="C135" s="50"/>
      <c r="D135" s="51">
        <v>200.0</v>
      </c>
      <c r="E135" s="52">
        <v>2.0</v>
      </c>
      <c r="F135" s="53">
        <v>1.2</v>
      </c>
      <c r="G135" s="83" t="s">
        <v>91</v>
      </c>
      <c r="H135" s="53">
        <v>8.4</v>
      </c>
      <c r="I135" s="80" t="str">
        <f t="shared" si="2"/>
        <v>8.0</v>
      </c>
      <c r="J135" s="80" t="str">
        <f t="shared" si="3"/>
        <v>8.8</v>
      </c>
      <c r="K135" s="53">
        <v>6.0</v>
      </c>
      <c r="L135" s="53">
        <v>24.0</v>
      </c>
      <c r="M135" s="53">
        <v>2.7</v>
      </c>
      <c r="N135" s="53">
        <v>5.76</v>
      </c>
      <c r="O135" s="53">
        <v>211.0</v>
      </c>
      <c r="P135" s="53">
        <v>192.0</v>
      </c>
      <c r="Q135" s="53" t="str">
        <f t="shared" ref="Q135:R135" si="133">O135+30</f>
        <v>241</v>
      </c>
      <c r="R135" s="51" t="str">
        <f t="shared" si="133"/>
        <v>222</v>
      </c>
    </row>
    <row r="136" ht="15.75" customHeight="1">
      <c r="A136" s="54" t="s">
        <v>48</v>
      </c>
      <c r="B136" s="55">
        <v>1200.0</v>
      </c>
      <c r="C136" s="56">
        <v>600.0</v>
      </c>
      <c r="D136" s="57">
        <v>100.0</v>
      </c>
      <c r="E136" s="58">
        <v>4.0</v>
      </c>
      <c r="F136" s="59">
        <v>2.88</v>
      </c>
      <c r="G136" s="59">
        <v>0.288</v>
      </c>
      <c r="H136" s="59">
        <v>10.08</v>
      </c>
      <c r="I136" s="70" t="str">
        <f t="shared" si="2"/>
        <v>9.58</v>
      </c>
      <c r="J136" s="70" t="str">
        <f t="shared" si="3"/>
        <v>10.58</v>
      </c>
      <c r="K136" s="59">
        <v>6.0</v>
      </c>
      <c r="L136" s="59">
        <v>24.0</v>
      </c>
      <c r="M136" s="59">
        <v>2.7</v>
      </c>
      <c r="N136" s="59">
        <v>6.912</v>
      </c>
      <c r="O136" s="59">
        <v>254.0</v>
      </c>
      <c r="P136" s="59">
        <v>229.0</v>
      </c>
      <c r="Q136" s="59" t="str">
        <f t="shared" ref="Q136:R136" si="134">O136+35</f>
        <v>289</v>
      </c>
      <c r="R136" s="57" t="str">
        <f t="shared" si="134"/>
        <v>264</v>
      </c>
    </row>
    <row r="137" ht="15.75" customHeight="1">
      <c r="A137" s="60"/>
      <c r="B137" s="43"/>
      <c r="C137" s="44"/>
      <c r="D137" s="61">
        <v>150.0</v>
      </c>
      <c r="E137" s="62">
        <v>2.0</v>
      </c>
      <c r="F137" s="63">
        <v>1.44</v>
      </c>
      <c r="G137" s="63">
        <v>0.216</v>
      </c>
      <c r="H137" s="63">
        <v>7.56</v>
      </c>
      <c r="I137" s="71" t="str">
        <f t="shared" si="2"/>
        <v>7.18</v>
      </c>
      <c r="J137" s="71" t="str">
        <f t="shared" si="3"/>
        <v>7.94</v>
      </c>
      <c r="K137" s="63">
        <v>8.0</v>
      </c>
      <c r="L137" s="63">
        <v>32.0</v>
      </c>
      <c r="M137" s="63">
        <v>2.7</v>
      </c>
      <c r="N137" s="59">
        <v>6.912</v>
      </c>
      <c r="O137" s="63">
        <v>254.0</v>
      </c>
      <c r="P137" s="63">
        <v>229.0</v>
      </c>
      <c r="Q137" s="63" t="str">
        <f t="shared" ref="Q137:R137" si="135">O137+35</f>
        <v>289</v>
      </c>
      <c r="R137" s="61" t="str">
        <f t="shared" si="135"/>
        <v>264</v>
      </c>
    </row>
    <row r="138" ht="15.75" customHeight="1">
      <c r="A138" s="64"/>
      <c r="B138" s="49"/>
      <c r="C138" s="50"/>
      <c r="D138" s="65">
        <v>200.0</v>
      </c>
      <c r="E138" s="66">
        <v>2.0</v>
      </c>
      <c r="F138" s="67">
        <v>1.44</v>
      </c>
      <c r="G138" s="67">
        <v>0.288</v>
      </c>
      <c r="H138" s="67">
        <v>10.08</v>
      </c>
      <c r="I138" s="72" t="str">
        <f t="shared" si="2"/>
        <v>9.58</v>
      </c>
      <c r="J138" s="72" t="str">
        <f t="shared" si="3"/>
        <v>10.58</v>
      </c>
      <c r="K138" s="67">
        <v>6.0</v>
      </c>
      <c r="L138" s="67">
        <v>24.0</v>
      </c>
      <c r="M138" s="67">
        <v>2.7</v>
      </c>
      <c r="N138" s="59">
        <v>6.912</v>
      </c>
      <c r="O138" s="67">
        <v>254.0</v>
      </c>
      <c r="P138" s="67">
        <v>229.0</v>
      </c>
      <c r="Q138" s="67" t="str">
        <f t="shared" ref="Q138:R138" si="136">O138+35</f>
        <v>289</v>
      </c>
      <c r="R138" s="65" t="str">
        <f t="shared" si="136"/>
        <v>264</v>
      </c>
    </row>
    <row r="139" ht="15.75" customHeight="1">
      <c r="A139" s="36" t="s">
        <v>49</v>
      </c>
      <c r="B139" s="37">
        <v>1000.0</v>
      </c>
      <c r="C139" s="38">
        <v>600.0</v>
      </c>
      <c r="D139" s="39">
        <v>100.0</v>
      </c>
      <c r="E139" s="40">
        <v>4.0</v>
      </c>
      <c r="F139" s="41">
        <v>1.8</v>
      </c>
      <c r="G139" s="81" t="s">
        <v>91</v>
      </c>
      <c r="H139" s="41">
        <v>9.6</v>
      </c>
      <c r="I139" s="41" t="str">
        <f t="shared" si="2"/>
        <v>9.12</v>
      </c>
      <c r="J139" s="41" t="str">
        <f t="shared" si="3"/>
        <v>10.08</v>
      </c>
      <c r="K139" s="41">
        <v>6.0</v>
      </c>
      <c r="L139" s="41">
        <v>24.0</v>
      </c>
      <c r="M139" s="41">
        <v>2.7</v>
      </c>
      <c r="N139" s="41">
        <v>5.76</v>
      </c>
      <c r="O139" s="41">
        <v>242.0</v>
      </c>
      <c r="P139" s="41">
        <v>219.0</v>
      </c>
      <c r="Q139" s="41" t="str">
        <f t="shared" ref="Q139:R139" si="137">O139+30</f>
        <v>272</v>
      </c>
      <c r="R139" s="39" t="str">
        <f t="shared" si="137"/>
        <v>249</v>
      </c>
    </row>
    <row r="140" ht="15.75" customHeight="1">
      <c r="A140" s="42"/>
      <c r="B140" s="43"/>
      <c r="C140" s="44"/>
      <c r="D140" s="45">
        <v>150.0</v>
      </c>
      <c r="E140" s="46">
        <v>2.0</v>
      </c>
      <c r="F140" s="47">
        <v>1.8</v>
      </c>
      <c r="G140" s="82" t="s">
        <v>92</v>
      </c>
      <c r="H140" s="47">
        <v>7.2</v>
      </c>
      <c r="I140" s="47" t="str">
        <f t="shared" si="2"/>
        <v>6.84</v>
      </c>
      <c r="J140" s="47" t="str">
        <f t="shared" si="3"/>
        <v>7.56</v>
      </c>
      <c r="K140" s="47">
        <v>8.0</v>
      </c>
      <c r="L140" s="47">
        <v>32.0</v>
      </c>
      <c r="M140" s="47">
        <v>2.7</v>
      </c>
      <c r="N140" s="47">
        <v>5.76</v>
      </c>
      <c r="O140" s="47">
        <v>242.0</v>
      </c>
      <c r="P140" s="47">
        <v>219.0</v>
      </c>
      <c r="Q140" s="47" t="str">
        <f t="shared" ref="Q140:R140" si="138">O140+30</f>
        <v>272</v>
      </c>
      <c r="R140" s="45" t="str">
        <f t="shared" si="138"/>
        <v>249</v>
      </c>
    </row>
    <row r="141" ht="15.75" customHeight="1">
      <c r="A141" s="48"/>
      <c r="B141" s="49"/>
      <c r="C141" s="50"/>
      <c r="D141" s="51">
        <v>200.0</v>
      </c>
      <c r="E141" s="52">
        <v>2.0</v>
      </c>
      <c r="F141" s="53">
        <v>1.2</v>
      </c>
      <c r="G141" s="83" t="s">
        <v>91</v>
      </c>
      <c r="H141" s="53">
        <v>9.6</v>
      </c>
      <c r="I141" s="53" t="str">
        <f t="shared" si="2"/>
        <v>9.12</v>
      </c>
      <c r="J141" s="53" t="str">
        <f t="shared" si="3"/>
        <v>10.08</v>
      </c>
      <c r="K141" s="53">
        <v>6.0</v>
      </c>
      <c r="L141" s="53">
        <v>24.0</v>
      </c>
      <c r="M141" s="53">
        <v>2.7</v>
      </c>
      <c r="N141" s="53">
        <v>5.76</v>
      </c>
      <c r="O141" s="53">
        <v>242.0</v>
      </c>
      <c r="P141" s="53">
        <v>219.0</v>
      </c>
      <c r="Q141" s="53" t="str">
        <f t="shared" ref="Q141:R141" si="139">O141+30</f>
        <v>272</v>
      </c>
      <c r="R141" s="51" t="str">
        <f t="shared" si="139"/>
        <v>249</v>
      </c>
    </row>
    <row r="142" ht="15.75" customHeight="1">
      <c r="A142" s="54" t="s">
        <v>49</v>
      </c>
      <c r="B142" s="55">
        <v>1200.0</v>
      </c>
      <c r="C142" s="56">
        <v>600.0</v>
      </c>
      <c r="D142" s="57">
        <v>100.0</v>
      </c>
      <c r="E142" s="58">
        <v>4.0</v>
      </c>
      <c r="F142" s="59">
        <v>2.88</v>
      </c>
      <c r="G142" s="84" t="s">
        <v>93</v>
      </c>
      <c r="H142" s="59">
        <v>11.52</v>
      </c>
      <c r="I142" s="70" t="str">
        <f t="shared" si="2"/>
        <v>10.94</v>
      </c>
      <c r="J142" s="70" t="str">
        <f t="shared" si="3"/>
        <v>12.10</v>
      </c>
      <c r="K142" s="59">
        <v>6.0</v>
      </c>
      <c r="L142" s="59">
        <v>24.0</v>
      </c>
      <c r="M142" s="59">
        <v>2.7</v>
      </c>
      <c r="N142" s="59">
        <v>6.912</v>
      </c>
      <c r="O142" s="59">
        <v>290.0</v>
      </c>
      <c r="P142" s="59">
        <v>263.0</v>
      </c>
      <c r="Q142" s="59" t="str">
        <f t="shared" ref="Q142:R142" si="140">O142+35</f>
        <v>325</v>
      </c>
      <c r="R142" s="57" t="str">
        <f t="shared" si="140"/>
        <v>298</v>
      </c>
    </row>
    <row r="143" ht="15.75" customHeight="1">
      <c r="A143" s="60"/>
      <c r="B143" s="43"/>
      <c r="C143" s="44"/>
      <c r="D143" s="61">
        <v>150.0</v>
      </c>
      <c r="E143" s="62">
        <v>2.0</v>
      </c>
      <c r="F143" s="63">
        <v>1.44</v>
      </c>
      <c r="G143" s="85" t="s">
        <v>94</v>
      </c>
      <c r="H143" s="63">
        <v>8.64</v>
      </c>
      <c r="I143" s="71" t="str">
        <f t="shared" si="2"/>
        <v>8.21</v>
      </c>
      <c r="J143" s="71" t="str">
        <f t="shared" si="3"/>
        <v>9.07</v>
      </c>
      <c r="K143" s="63">
        <v>8.0</v>
      </c>
      <c r="L143" s="63">
        <v>32.0</v>
      </c>
      <c r="M143" s="63">
        <v>2.7</v>
      </c>
      <c r="N143" s="59">
        <v>6.912</v>
      </c>
      <c r="O143" s="63">
        <v>290.0</v>
      </c>
      <c r="P143" s="63">
        <v>263.0</v>
      </c>
      <c r="Q143" s="63" t="str">
        <f t="shared" ref="Q143:R143" si="141">O143+35</f>
        <v>325</v>
      </c>
      <c r="R143" s="61" t="str">
        <f t="shared" si="141"/>
        <v>298</v>
      </c>
    </row>
    <row r="144" ht="15.75" customHeight="1">
      <c r="A144" s="64"/>
      <c r="B144" s="49"/>
      <c r="C144" s="50"/>
      <c r="D144" s="65">
        <v>200.0</v>
      </c>
      <c r="E144" s="66">
        <v>2.0</v>
      </c>
      <c r="F144" s="67">
        <v>1.44</v>
      </c>
      <c r="G144" s="86" t="s">
        <v>93</v>
      </c>
      <c r="H144" s="67">
        <v>11.52</v>
      </c>
      <c r="I144" s="72" t="str">
        <f t="shared" si="2"/>
        <v>10.94</v>
      </c>
      <c r="J144" s="72" t="str">
        <f t="shared" si="3"/>
        <v>12.10</v>
      </c>
      <c r="K144" s="67">
        <v>6.0</v>
      </c>
      <c r="L144" s="67">
        <v>24.0</v>
      </c>
      <c r="M144" s="67">
        <v>2.7</v>
      </c>
      <c r="N144" s="59">
        <v>6.912</v>
      </c>
      <c r="O144" s="67">
        <v>290.0</v>
      </c>
      <c r="P144" s="67">
        <v>263.0</v>
      </c>
      <c r="Q144" s="67" t="str">
        <f t="shared" ref="Q144:R144" si="142">O144+35</f>
        <v>325</v>
      </c>
      <c r="R144" s="65" t="str">
        <f t="shared" si="142"/>
        <v>298</v>
      </c>
    </row>
    <row r="145" ht="15.75" customHeight="1">
      <c r="A145" s="36" t="s">
        <v>50</v>
      </c>
      <c r="B145" s="37">
        <v>1000.0</v>
      </c>
      <c r="C145" s="38">
        <v>600.0</v>
      </c>
      <c r="D145" s="39">
        <v>100.0</v>
      </c>
      <c r="E145" s="40">
        <v>4.0</v>
      </c>
      <c r="F145" s="41">
        <v>1.8</v>
      </c>
      <c r="G145" s="81" t="s">
        <v>91</v>
      </c>
      <c r="H145" s="41">
        <v>10.8</v>
      </c>
      <c r="I145" s="78" t="str">
        <f t="shared" si="2"/>
        <v>10.3</v>
      </c>
      <c r="J145" s="78" t="str">
        <f t="shared" si="3"/>
        <v>11.3</v>
      </c>
      <c r="K145" s="41">
        <v>6.0</v>
      </c>
      <c r="L145" s="41">
        <v>24.0</v>
      </c>
      <c r="M145" s="41">
        <v>2.7</v>
      </c>
      <c r="N145" s="41">
        <v>5.76</v>
      </c>
      <c r="O145" s="41">
        <v>271.0</v>
      </c>
      <c r="P145" s="41">
        <v>247.0</v>
      </c>
      <c r="Q145" s="41" t="str">
        <f t="shared" ref="Q145:R145" si="143">O145+30</f>
        <v>301</v>
      </c>
      <c r="R145" s="39" t="str">
        <f t="shared" si="143"/>
        <v>277</v>
      </c>
    </row>
    <row r="146" ht="15.75" customHeight="1">
      <c r="A146" s="42"/>
      <c r="B146" s="43"/>
      <c r="C146" s="44"/>
      <c r="D146" s="45">
        <v>150.0</v>
      </c>
      <c r="E146" s="46">
        <v>2.0</v>
      </c>
      <c r="F146" s="47">
        <v>1.8</v>
      </c>
      <c r="G146" s="82" t="s">
        <v>92</v>
      </c>
      <c r="H146" s="47">
        <v>8.1</v>
      </c>
      <c r="I146" s="79" t="str">
        <f t="shared" si="2"/>
        <v>7.7</v>
      </c>
      <c r="J146" s="79" t="str">
        <f t="shared" si="3"/>
        <v>8.5</v>
      </c>
      <c r="K146" s="47">
        <v>8.0</v>
      </c>
      <c r="L146" s="47">
        <v>32.0</v>
      </c>
      <c r="M146" s="47">
        <v>2.7</v>
      </c>
      <c r="N146" s="47">
        <v>5.76</v>
      </c>
      <c r="O146" s="47">
        <v>271.0</v>
      </c>
      <c r="P146" s="47">
        <v>247.0</v>
      </c>
      <c r="Q146" s="47" t="str">
        <f t="shared" ref="Q146:R146" si="144">O146+30</f>
        <v>301</v>
      </c>
      <c r="R146" s="45" t="str">
        <f t="shared" si="144"/>
        <v>277</v>
      </c>
    </row>
    <row r="147" ht="15.75" customHeight="1">
      <c r="A147" s="48"/>
      <c r="B147" s="49"/>
      <c r="C147" s="50"/>
      <c r="D147" s="51">
        <v>200.0</v>
      </c>
      <c r="E147" s="52">
        <v>2.0</v>
      </c>
      <c r="F147" s="53">
        <v>1.2</v>
      </c>
      <c r="G147" s="83" t="s">
        <v>91</v>
      </c>
      <c r="H147" s="53">
        <v>10.8</v>
      </c>
      <c r="I147" s="80" t="str">
        <f t="shared" si="2"/>
        <v>10.3</v>
      </c>
      <c r="J147" s="80" t="str">
        <f t="shared" si="3"/>
        <v>11.3</v>
      </c>
      <c r="K147" s="53">
        <v>6.0</v>
      </c>
      <c r="L147" s="53">
        <v>24.0</v>
      </c>
      <c r="M147" s="53">
        <v>2.7</v>
      </c>
      <c r="N147" s="53">
        <v>5.76</v>
      </c>
      <c r="O147" s="53">
        <v>271.0</v>
      </c>
      <c r="P147" s="53">
        <v>247.0</v>
      </c>
      <c r="Q147" s="53" t="str">
        <f t="shared" ref="Q147:R147" si="145">O147+30</f>
        <v>301</v>
      </c>
      <c r="R147" s="51" t="str">
        <f t="shared" si="145"/>
        <v>277</v>
      </c>
    </row>
    <row r="148" ht="15.75" customHeight="1">
      <c r="A148" s="54" t="s">
        <v>50</v>
      </c>
      <c r="B148" s="55">
        <v>1200.0</v>
      </c>
      <c r="C148" s="56">
        <v>600.0</v>
      </c>
      <c r="D148" s="57">
        <v>100.0</v>
      </c>
      <c r="E148" s="58">
        <v>4.0</v>
      </c>
      <c r="F148" s="59">
        <v>2.88</v>
      </c>
      <c r="G148" s="84" t="s">
        <v>93</v>
      </c>
      <c r="H148" s="59">
        <v>12.96</v>
      </c>
      <c r="I148" s="70" t="str">
        <f t="shared" si="2"/>
        <v>12.31</v>
      </c>
      <c r="J148" s="70" t="str">
        <f t="shared" si="3"/>
        <v>13.61</v>
      </c>
      <c r="K148" s="59">
        <v>6.0</v>
      </c>
      <c r="L148" s="59">
        <v>24.0</v>
      </c>
      <c r="M148" s="59">
        <v>2.7</v>
      </c>
      <c r="N148" s="59">
        <v>6.912</v>
      </c>
      <c r="O148" s="59">
        <v>327.0</v>
      </c>
      <c r="P148" s="59">
        <v>295.0</v>
      </c>
      <c r="Q148" s="59" t="str">
        <f t="shared" ref="Q148:R148" si="146">O148+35</f>
        <v>362</v>
      </c>
      <c r="R148" s="57" t="str">
        <f t="shared" si="146"/>
        <v>330</v>
      </c>
    </row>
    <row r="149" ht="15.75" customHeight="1">
      <c r="A149" s="60"/>
      <c r="B149" s="43"/>
      <c r="C149" s="44"/>
      <c r="D149" s="61">
        <v>150.0</v>
      </c>
      <c r="E149" s="62">
        <v>2.0</v>
      </c>
      <c r="F149" s="63">
        <v>1.44</v>
      </c>
      <c r="G149" s="85" t="s">
        <v>94</v>
      </c>
      <c r="H149" s="63">
        <v>9.72</v>
      </c>
      <c r="I149" s="71" t="str">
        <f t="shared" si="2"/>
        <v>9.23</v>
      </c>
      <c r="J149" s="71" t="str">
        <f t="shared" si="3"/>
        <v>10.21</v>
      </c>
      <c r="K149" s="63">
        <v>8.0</v>
      </c>
      <c r="L149" s="63">
        <v>32.0</v>
      </c>
      <c r="M149" s="63">
        <v>2.7</v>
      </c>
      <c r="N149" s="59">
        <v>6.912</v>
      </c>
      <c r="O149" s="63">
        <v>327.0</v>
      </c>
      <c r="P149" s="63">
        <v>295.0</v>
      </c>
      <c r="Q149" s="63" t="str">
        <f t="shared" ref="Q149:R149" si="147">O149+35</f>
        <v>362</v>
      </c>
      <c r="R149" s="61" t="str">
        <f t="shared" si="147"/>
        <v>330</v>
      </c>
    </row>
    <row r="150" ht="15.75" customHeight="1">
      <c r="A150" s="64"/>
      <c r="B150" s="49"/>
      <c r="C150" s="50"/>
      <c r="D150" s="65">
        <v>200.0</v>
      </c>
      <c r="E150" s="66">
        <v>2.0</v>
      </c>
      <c r="F150" s="67">
        <v>1.44</v>
      </c>
      <c r="G150" s="86" t="s">
        <v>93</v>
      </c>
      <c r="H150" s="67">
        <v>12.96</v>
      </c>
      <c r="I150" s="72" t="str">
        <f t="shared" si="2"/>
        <v>12.31</v>
      </c>
      <c r="J150" s="72" t="str">
        <f t="shared" si="3"/>
        <v>13.61</v>
      </c>
      <c r="K150" s="67">
        <v>6.0</v>
      </c>
      <c r="L150" s="67">
        <v>24.0</v>
      </c>
      <c r="M150" s="67">
        <v>2.7</v>
      </c>
      <c r="N150" s="59">
        <v>6.912</v>
      </c>
      <c r="O150" s="67">
        <v>327.0</v>
      </c>
      <c r="P150" s="67">
        <v>295.0</v>
      </c>
      <c r="Q150" s="67" t="str">
        <f t="shared" ref="Q150:R150" si="148">O150+35</f>
        <v>362</v>
      </c>
      <c r="R150" s="65" t="str">
        <f t="shared" si="148"/>
        <v>330</v>
      </c>
    </row>
    <row r="151" ht="15.75" customHeight="1">
      <c r="A151" s="36" t="s">
        <v>51</v>
      </c>
      <c r="B151" s="37">
        <v>1000.0</v>
      </c>
      <c r="C151" s="38">
        <v>600.0</v>
      </c>
      <c r="D151" s="39">
        <v>50.0</v>
      </c>
      <c r="E151" s="40">
        <v>6.0</v>
      </c>
      <c r="F151" s="41" t="str">
        <f>((B151/1000)*(C151/1000))*6</f>
        <v>3.6</v>
      </c>
      <c r="G151" s="81" t="s">
        <v>92</v>
      </c>
      <c r="H151" s="41">
        <v>10.8</v>
      </c>
      <c r="I151" s="41" t="str">
        <f t="shared" si="2"/>
        <v>10.26</v>
      </c>
      <c r="J151" s="41" t="str">
        <f t="shared" si="3"/>
        <v>11.34</v>
      </c>
      <c r="K151" s="41">
        <v>8.0</v>
      </c>
      <c r="L151" s="41">
        <v>32.0</v>
      </c>
      <c r="M151" s="41">
        <v>2.7</v>
      </c>
      <c r="N151" s="41">
        <v>5.76</v>
      </c>
      <c r="O151" s="41">
        <v>363.0</v>
      </c>
      <c r="P151" s="41">
        <v>328.0</v>
      </c>
      <c r="Q151" s="41" t="str">
        <f t="shared" ref="Q151:R151" si="149">O151+30</f>
        <v>393</v>
      </c>
      <c r="R151" s="39" t="str">
        <f t="shared" si="149"/>
        <v>358</v>
      </c>
    </row>
    <row r="152" ht="15.75" customHeight="1">
      <c r="A152" s="42"/>
      <c r="B152" s="43"/>
      <c r="C152" s="44"/>
      <c r="D152" s="45">
        <v>100.0</v>
      </c>
      <c r="E152" s="46">
        <v>3.0</v>
      </c>
      <c r="F152" s="47" t="str">
        <f>((B151/1000)*(C151/1000))*3</f>
        <v>1.8</v>
      </c>
      <c r="G152" s="82" t="s">
        <v>92</v>
      </c>
      <c r="H152" s="47">
        <v>10.8</v>
      </c>
      <c r="I152" s="47" t="str">
        <f t="shared" si="2"/>
        <v>10.26</v>
      </c>
      <c r="J152" s="47" t="str">
        <f t="shared" si="3"/>
        <v>11.34</v>
      </c>
      <c r="K152" s="47">
        <v>8.0</v>
      </c>
      <c r="L152" s="47">
        <v>32.0</v>
      </c>
      <c r="M152" s="47">
        <v>2.7</v>
      </c>
      <c r="N152" s="47">
        <v>5.76</v>
      </c>
      <c r="O152" s="47">
        <v>363.0</v>
      </c>
      <c r="P152" s="47">
        <v>328.0</v>
      </c>
      <c r="Q152" s="47" t="str">
        <f t="shared" ref="Q152:R152" si="150">O152+30</f>
        <v>393</v>
      </c>
      <c r="R152" s="45" t="str">
        <f t="shared" si="150"/>
        <v>358</v>
      </c>
    </row>
    <row r="153" ht="15.75" customHeight="1">
      <c r="A153" s="42"/>
      <c r="B153" s="43"/>
      <c r="C153" s="44"/>
      <c r="D153" s="45">
        <v>150.0</v>
      </c>
      <c r="E153" s="46">
        <v>2.0</v>
      </c>
      <c r="F153" s="47">
        <v>1.2</v>
      </c>
      <c r="G153" s="82" t="s">
        <v>92</v>
      </c>
      <c r="H153" s="47">
        <v>10.8</v>
      </c>
      <c r="I153" s="47" t="str">
        <f t="shared" si="2"/>
        <v>10.26</v>
      </c>
      <c r="J153" s="47" t="str">
        <f t="shared" si="3"/>
        <v>11.34</v>
      </c>
      <c r="K153" s="47">
        <v>8.0</v>
      </c>
      <c r="L153" s="47">
        <v>32.0</v>
      </c>
      <c r="M153" s="47">
        <v>2.7</v>
      </c>
      <c r="N153" s="47">
        <v>5.76</v>
      </c>
      <c r="O153" s="47">
        <v>363.0</v>
      </c>
      <c r="P153" s="47">
        <v>328.0</v>
      </c>
      <c r="Q153" s="47" t="str">
        <f t="shared" ref="Q153:R153" si="151">O153+30</f>
        <v>393</v>
      </c>
      <c r="R153" s="45" t="str">
        <f t="shared" si="151"/>
        <v>358</v>
      </c>
    </row>
    <row r="154" ht="15.75" customHeight="1">
      <c r="A154" s="48"/>
      <c r="B154" s="49"/>
      <c r="C154" s="50"/>
      <c r="D154" s="51">
        <v>200.0</v>
      </c>
      <c r="E154" s="52">
        <v>2.0</v>
      </c>
      <c r="F154" s="53">
        <v>1.2</v>
      </c>
      <c r="G154" s="83" t="s">
        <v>91</v>
      </c>
      <c r="H154" s="53">
        <v>14.4</v>
      </c>
      <c r="I154" s="53" t="str">
        <f t="shared" si="2"/>
        <v>13.68</v>
      </c>
      <c r="J154" s="53" t="str">
        <f t="shared" si="3"/>
        <v>15.12</v>
      </c>
      <c r="K154" s="53">
        <v>6.0</v>
      </c>
      <c r="L154" s="53">
        <v>24.0</v>
      </c>
      <c r="M154" s="53">
        <v>2.7</v>
      </c>
      <c r="N154" s="53">
        <v>5.76</v>
      </c>
      <c r="O154" s="53">
        <v>363.0</v>
      </c>
      <c r="P154" s="53">
        <v>328.0</v>
      </c>
      <c r="Q154" s="53" t="str">
        <f t="shared" ref="Q154:R154" si="152">O154+30</f>
        <v>393</v>
      </c>
      <c r="R154" s="51" t="str">
        <f t="shared" si="152"/>
        <v>358</v>
      </c>
    </row>
    <row r="155" ht="15.75" customHeight="1">
      <c r="A155" s="54" t="s">
        <v>51</v>
      </c>
      <c r="B155" s="55">
        <v>1200.0</v>
      </c>
      <c r="C155" s="56">
        <v>600.0</v>
      </c>
      <c r="D155" s="57">
        <v>50.0</v>
      </c>
      <c r="E155" s="58">
        <v>6.0</v>
      </c>
      <c r="F155" s="59">
        <v>4.32</v>
      </c>
      <c r="G155" s="84" t="s">
        <v>94</v>
      </c>
      <c r="H155" s="59">
        <v>12.96</v>
      </c>
      <c r="I155" s="70" t="str">
        <f t="shared" si="2"/>
        <v>12.31</v>
      </c>
      <c r="J155" s="70" t="str">
        <f t="shared" si="3"/>
        <v>13.61</v>
      </c>
      <c r="K155" s="59">
        <v>8.0</v>
      </c>
      <c r="L155" s="59">
        <v>32.0</v>
      </c>
      <c r="M155" s="59">
        <v>2.7</v>
      </c>
      <c r="N155" s="59">
        <v>6.912</v>
      </c>
      <c r="O155" s="59">
        <v>436.0</v>
      </c>
      <c r="P155" s="59">
        <v>394.0</v>
      </c>
      <c r="Q155" s="59" t="str">
        <f t="shared" ref="Q155:R155" si="153">O155+35</f>
        <v>471</v>
      </c>
      <c r="R155" s="57" t="str">
        <f t="shared" si="153"/>
        <v>429</v>
      </c>
    </row>
    <row r="156" ht="15.75" customHeight="1">
      <c r="A156" s="60"/>
      <c r="B156" s="43"/>
      <c r="C156" s="44"/>
      <c r="D156" s="61">
        <v>100.0</v>
      </c>
      <c r="E156" s="62">
        <v>3.0</v>
      </c>
      <c r="F156" s="63">
        <v>2.16</v>
      </c>
      <c r="G156" s="85" t="s">
        <v>94</v>
      </c>
      <c r="H156" s="63">
        <v>12.96</v>
      </c>
      <c r="I156" s="71" t="str">
        <f t="shared" si="2"/>
        <v>12.31</v>
      </c>
      <c r="J156" s="71" t="str">
        <f t="shared" si="3"/>
        <v>13.61</v>
      </c>
      <c r="K156" s="63">
        <v>8.0</v>
      </c>
      <c r="L156" s="63">
        <v>32.0</v>
      </c>
      <c r="M156" s="63">
        <v>2.7</v>
      </c>
      <c r="N156" s="59">
        <v>6.912</v>
      </c>
      <c r="O156" s="63">
        <v>436.0</v>
      </c>
      <c r="P156" s="63">
        <v>394.0</v>
      </c>
      <c r="Q156" s="63" t="str">
        <f t="shared" ref="Q156:R156" si="154">O156+35</f>
        <v>471</v>
      </c>
      <c r="R156" s="61" t="str">
        <f t="shared" si="154"/>
        <v>429</v>
      </c>
    </row>
    <row r="157" ht="15.75" customHeight="1">
      <c r="A157" s="60"/>
      <c r="B157" s="43"/>
      <c r="C157" s="44"/>
      <c r="D157" s="61">
        <v>150.0</v>
      </c>
      <c r="E157" s="62">
        <v>2.0</v>
      </c>
      <c r="F157" s="63">
        <v>1.44</v>
      </c>
      <c r="G157" s="85" t="s">
        <v>94</v>
      </c>
      <c r="H157" s="63">
        <v>12.96</v>
      </c>
      <c r="I157" s="71" t="str">
        <f t="shared" si="2"/>
        <v>12.31</v>
      </c>
      <c r="J157" s="71" t="str">
        <f t="shared" si="3"/>
        <v>13.61</v>
      </c>
      <c r="K157" s="63">
        <v>8.0</v>
      </c>
      <c r="L157" s="63">
        <v>32.0</v>
      </c>
      <c r="M157" s="63">
        <v>2.7</v>
      </c>
      <c r="N157" s="59">
        <v>6.912</v>
      </c>
      <c r="O157" s="63">
        <v>436.0</v>
      </c>
      <c r="P157" s="63">
        <v>394.0</v>
      </c>
      <c r="Q157" s="63" t="str">
        <f t="shared" ref="Q157:R157" si="155">O157+35</f>
        <v>471</v>
      </c>
      <c r="R157" s="61" t="str">
        <f t="shared" si="155"/>
        <v>429</v>
      </c>
    </row>
    <row r="158" ht="15.75" customHeight="1">
      <c r="A158" s="64"/>
      <c r="B158" s="49"/>
      <c r="C158" s="50"/>
      <c r="D158" s="65">
        <v>200.0</v>
      </c>
      <c r="E158" s="66">
        <v>2.0</v>
      </c>
      <c r="F158" s="67">
        <v>1.44</v>
      </c>
      <c r="G158" s="86" t="s">
        <v>93</v>
      </c>
      <c r="H158" s="67">
        <v>17.28</v>
      </c>
      <c r="I158" s="72" t="str">
        <f t="shared" si="2"/>
        <v>16.42</v>
      </c>
      <c r="J158" s="72" t="str">
        <f t="shared" si="3"/>
        <v>18.14</v>
      </c>
      <c r="K158" s="67">
        <v>6.0</v>
      </c>
      <c r="L158" s="67">
        <v>24.0</v>
      </c>
      <c r="M158" s="67">
        <v>2.7</v>
      </c>
      <c r="N158" s="59">
        <v>6.912</v>
      </c>
      <c r="O158" s="67">
        <v>436.0</v>
      </c>
      <c r="P158" s="67">
        <v>394.0</v>
      </c>
      <c r="Q158" s="67" t="str">
        <f t="shared" ref="Q158:R158" si="156">O158+35</f>
        <v>471</v>
      </c>
      <c r="R158" s="65" t="str">
        <f t="shared" si="156"/>
        <v>429</v>
      </c>
    </row>
    <row r="159" ht="15.75" customHeight="1">
      <c r="A159" s="36" t="s">
        <v>52</v>
      </c>
      <c r="B159" s="37">
        <v>1000.0</v>
      </c>
      <c r="C159" s="38">
        <v>600.0</v>
      </c>
      <c r="D159" s="39">
        <v>50.0</v>
      </c>
      <c r="E159" s="40">
        <v>6.0</v>
      </c>
      <c r="F159" s="41" t="str">
        <f>((B159/1000)*(C159/1000))*6</f>
        <v>3.6</v>
      </c>
      <c r="G159" s="81" t="s">
        <v>92</v>
      </c>
      <c r="H159" s="41">
        <v>12.6</v>
      </c>
      <c r="I159" s="68" t="str">
        <f t="shared" si="2"/>
        <v>11.97</v>
      </c>
      <c r="J159" s="68" t="str">
        <f t="shared" si="3"/>
        <v>13.23</v>
      </c>
      <c r="K159" s="41">
        <v>8.0</v>
      </c>
      <c r="L159" s="41">
        <v>32.0</v>
      </c>
      <c r="M159" s="41">
        <v>2.7</v>
      </c>
      <c r="N159" s="41">
        <v>5.76</v>
      </c>
      <c r="O159" s="41">
        <v>423.0</v>
      </c>
      <c r="P159" s="41">
        <v>383.0</v>
      </c>
      <c r="Q159" s="41" t="str">
        <f t="shared" ref="Q159:R159" si="157">O159+30</f>
        <v>453</v>
      </c>
      <c r="R159" s="39" t="str">
        <f t="shared" si="157"/>
        <v>413</v>
      </c>
    </row>
    <row r="160" ht="15.75" customHeight="1">
      <c r="A160" s="42"/>
      <c r="B160" s="43"/>
      <c r="C160" s="44"/>
      <c r="D160" s="45">
        <v>100.0</v>
      </c>
      <c r="E160" s="46">
        <v>3.0</v>
      </c>
      <c r="F160" s="47" t="str">
        <f>((B159/1000)*(C159/1000))*3</f>
        <v>1.8</v>
      </c>
      <c r="G160" s="82" t="s">
        <v>92</v>
      </c>
      <c r="H160" s="47">
        <v>12.6</v>
      </c>
      <c r="I160" s="69" t="str">
        <f t="shared" si="2"/>
        <v>11.97</v>
      </c>
      <c r="J160" s="69" t="str">
        <f t="shared" si="3"/>
        <v>13.23</v>
      </c>
      <c r="K160" s="47">
        <v>8.0</v>
      </c>
      <c r="L160" s="47">
        <v>32.0</v>
      </c>
      <c r="M160" s="47">
        <v>2.7</v>
      </c>
      <c r="N160" s="47">
        <v>5.76</v>
      </c>
      <c r="O160" s="47">
        <v>423.0</v>
      </c>
      <c r="P160" s="47">
        <v>383.0</v>
      </c>
      <c r="Q160" s="47" t="str">
        <f t="shared" ref="Q160:R160" si="158">O160+30</f>
        <v>453</v>
      </c>
      <c r="R160" s="45" t="str">
        <f t="shared" si="158"/>
        <v>413</v>
      </c>
    </row>
    <row r="161" ht="15.75" customHeight="1">
      <c r="A161" s="42"/>
      <c r="B161" s="43"/>
      <c r="C161" s="44"/>
      <c r="D161" s="45">
        <v>150.0</v>
      </c>
      <c r="E161" s="46">
        <v>2.0</v>
      </c>
      <c r="F161" s="47">
        <v>1.2</v>
      </c>
      <c r="G161" s="82" t="s">
        <v>92</v>
      </c>
      <c r="H161" s="47">
        <v>12.6</v>
      </c>
      <c r="I161" s="69" t="str">
        <f t="shared" si="2"/>
        <v>11.97</v>
      </c>
      <c r="J161" s="69" t="str">
        <f t="shared" si="3"/>
        <v>13.23</v>
      </c>
      <c r="K161" s="47">
        <v>8.0</v>
      </c>
      <c r="L161" s="47">
        <v>32.0</v>
      </c>
      <c r="M161" s="47">
        <v>2.7</v>
      </c>
      <c r="N161" s="47">
        <v>5.76</v>
      </c>
      <c r="O161" s="47">
        <v>423.0</v>
      </c>
      <c r="P161" s="47">
        <v>383.0</v>
      </c>
      <c r="Q161" s="47" t="str">
        <f t="shared" ref="Q161:R161" si="159">O161+30</f>
        <v>453</v>
      </c>
      <c r="R161" s="45" t="str">
        <f t="shared" si="159"/>
        <v>413</v>
      </c>
    </row>
    <row r="162" ht="15.75" customHeight="1">
      <c r="A162" s="48"/>
      <c r="B162" s="49"/>
      <c r="C162" s="50"/>
      <c r="D162" s="51">
        <v>200.0</v>
      </c>
      <c r="E162" s="52">
        <v>2.0</v>
      </c>
      <c r="F162" s="53">
        <v>1.2</v>
      </c>
      <c r="G162" s="83" t="s">
        <v>91</v>
      </c>
      <c r="H162" s="53">
        <v>16.8</v>
      </c>
      <c r="I162" s="73" t="str">
        <f t="shared" si="2"/>
        <v>15.96</v>
      </c>
      <c r="J162" s="73" t="str">
        <f t="shared" si="3"/>
        <v>17.64</v>
      </c>
      <c r="K162" s="53">
        <v>6.0</v>
      </c>
      <c r="L162" s="53">
        <v>24.0</v>
      </c>
      <c r="M162" s="53">
        <v>2.7</v>
      </c>
      <c r="N162" s="53">
        <v>5.76</v>
      </c>
      <c r="O162" s="53">
        <v>423.0</v>
      </c>
      <c r="P162" s="53">
        <v>383.0</v>
      </c>
      <c r="Q162" s="53" t="str">
        <f t="shared" ref="Q162:R162" si="160">O162+30</f>
        <v>453</v>
      </c>
      <c r="R162" s="51" t="str">
        <f t="shared" si="160"/>
        <v>413</v>
      </c>
    </row>
    <row r="163" ht="15.75" customHeight="1">
      <c r="A163" s="54" t="s">
        <v>52</v>
      </c>
      <c r="B163" s="55">
        <v>1200.0</v>
      </c>
      <c r="C163" s="56">
        <v>600.0</v>
      </c>
      <c r="D163" s="57">
        <v>50.0</v>
      </c>
      <c r="E163" s="58">
        <v>6.0</v>
      </c>
      <c r="F163" s="59">
        <v>4.32</v>
      </c>
      <c r="G163" s="84" t="s">
        <v>94</v>
      </c>
      <c r="H163" s="59">
        <v>15.12</v>
      </c>
      <c r="I163" s="70" t="str">
        <f t="shared" si="2"/>
        <v>14.36</v>
      </c>
      <c r="J163" s="70" t="str">
        <f t="shared" si="3"/>
        <v>15.88</v>
      </c>
      <c r="K163" s="59">
        <v>8.0</v>
      </c>
      <c r="L163" s="59">
        <v>32.0</v>
      </c>
      <c r="M163" s="59">
        <v>2.7</v>
      </c>
      <c r="N163" s="59">
        <v>6.912</v>
      </c>
      <c r="O163" s="59">
        <v>508.0</v>
      </c>
      <c r="P163" s="59">
        <v>460.0</v>
      </c>
      <c r="Q163" s="59" t="str">
        <f t="shared" ref="Q163:R163" si="161">O163+35</f>
        <v>543</v>
      </c>
      <c r="R163" s="57" t="str">
        <f t="shared" si="161"/>
        <v>495</v>
      </c>
    </row>
    <row r="164" ht="15.75" customHeight="1">
      <c r="A164" s="60"/>
      <c r="B164" s="43"/>
      <c r="C164" s="44"/>
      <c r="D164" s="61">
        <v>100.0</v>
      </c>
      <c r="E164" s="62">
        <v>3.0</v>
      </c>
      <c r="F164" s="63">
        <v>2.16</v>
      </c>
      <c r="G164" s="85" t="s">
        <v>94</v>
      </c>
      <c r="H164" s="63">
        <v>15.12</v>
      </c>
      <c r="I164" s="71" t="str">
        <f t="shared" si="2"/>
        <v>14.36</v>
      </c>
      <c r="J164" s="71" t="str">
        <f t="shared" si="3"/>
        <v>15.88</v>
      </c>
      <c r="K164" s="63">
        <v>8.0</v>
      </c>
      <c r="L164" s="63">
        <v>32.0</v>
      </c>
      <c r="M164" s="63">
        <v>2.7</v>
      </c>
      <c r="N164" s="59">
        <v>6.912</v>
      </c>
      <c r="O164" s="63">
        <v>508.0</v>
      </c>
      <c r="P164" s="63">
        <v>460.0</v>
      </c>
      <c r="Q164" s="63" t="str">
        <f t="shared" ref="Q164:R164" si="162">O164+35</f>
        <v>543</v>
      </c>
      <c r="R164" s="61" t="str">
        <f t="shared" si="162"/>
        <v>495</v>
      </c>
    </row>
    <row r="165" ht="15.75" customHeight="1">
      <c r="A165" s="60"/>
      <c r="B165" s="43"/>
      <c r="C165" s="44"/>
      <c r="D165" s="61">
        <v>150.0</v>
      </c>
      <c r="E165" s="62">
        <v>2.0</v>
      </c>
      <c r="F165" s="63">
        <v>1.44</v>
      </c>
      <c r="G165" s="85" t="s">
        <v>94</v>
      </c>
      <c r="H165" s="63">
        <v>15.12</v>
      </c>
      <c r="I165" s="71" t="str">
        <f t="shared" si="2"/>
        <v>14.36</v>
      </c>
      <c r="J165" s="71" t="str">
        <f t="shared" si="3"/>
        <v>15.88</v>
      </c>
      <c r="K165" s="63">
        <v>8.0</v>
      </c>
      <c r="L165" s="63">
        <v>32.0</v>
      </c>
      <c r="M165" s="63">
        <v>2.7</v>
      </c>
      <c r="N165" s="59">
        <v>6.912</v>
      </c>
      <c r="O165" s="63">
        <v>508.0</v>
      </c>
      <c r="P165" s="63">
        <v>460.0</v>
      </c>
      <c r="Q165" s="63" t="str">
        <f t="shared" ref="Q165:R165" si="163">O165+35</f>
        <v>543</v>
      </c>
      <c r="R165" s="61" t="str">
        <f t="shared" si="163"/>
        <v>495</v>
      </c>
    </row>
    <row r="166" ht="15.75" customHeight="1">
      <c r="A166" s="64"/>
      <c r="B166" s="49"/>
      <c r="C166" s="50"/>
      <c r="D166" s="65">
        <v>200.0</v>
      </c>
      <c r="E166" s="66">
        <v>2.0</v>
      </c>
      <c r="F166" s="67">
        <v>1.44</v>
      </c>
      <c r="G166" s="86" t="s">
        <v>93</v>
      </c>
      <c r="H166" s="67">
        <v>20.16</v>
      </c>
      <c r="I166" s="72" t="str">
        <f t="shared" si="2"/>
        <v>19.15</v>
      </c>
      <c r="J166" s="72" t="str">
        <f t="shared" si="3"/>
        <v>21.17</v>
      </c>
      <c r="K166" s="67">
        <v>6.0</v>
      </c>
      <c r="L166" s="67">
        <v>24.0</v>
      </c>
      <c r="M166" s="67">
        <v>2.7</v>
      </c>
      <c r="N166" s="59">
        <v>6.912</v>
      </c>
      <c r="O166" s="67">
        <v>508.0</v>
      </c>
      <c r="P166" s="67">
        <v>460.0</v>
      </c>
      <c r="Q166" s="67" t="str">
        <f t="shared" ref="Q166:R166" si="164">O166+35</f>
        <v>543</v>
      </c>
      <c r="R166" s="65" t="str">
        <f t="shared" si="164"/>
        <v>495</v>
      </c>
    </row>
    <row r="167" ht="15.75" customHeight="1">
      <c r="A167" s="36" t="s">
        <v>53</v>
      </c>
      <c r="B167" s="37">
        <v>1000.0</v>
      </c>
      <c r="C167" s="38">
        <v>600.0</v>
      </c>
      <c r="D167" s="39">
        <v>50.0</v>
      </c>
      <c r="E167" s="40">
        <v>6.0</v>
      </c>
      <c r="F167" s="41" t="str">
        <f>((B167/1000)*(C167/1000))*6</f>
        <v>3.6</v>
      </c>
      <c r="G167" s="81" t="s">
        <v>92</v>
      </c>
      <c r="H167" s="41">
        <v>14.4</v>
      </c>
      <c r="I167" s="41" t="str">
        <f t="shared" si="2"/>
        <v>13.68</v>
      </c>
      <c r="J167" s="41" t="str">
        <f t="shared" si="3"/>
        <v>15.12</v>
      </c>
      <c r="K167" s="41">
        <v>8.0</v>
      </c>
      <c r="L167" s="41">
        <v>32.0</v>
      </c>
      <c r="M167" s="41">
        <v>2.7</v>
      </c>
      <c r="N167" s="41">
        <v>5.76</v>
      </c>
      <c r="O167" s="41">
        <v>484.0</v>
      </c>
      <c r="P167" s="41">
        <v>438.0</v>
      </c>
      <c r="Q167" s="41" t="str">
        <f t="shared" ref="Q167:R167" si="165">O167+30</f>
        <v>514</v>
      </c>
      <c r="R167" s="39" t="str">
        <f t="shared" si="165"/>
        <v>468</v>
      </c>
    </row>
    <row r="168" ht="15.75" customHeight="1">
      <c r="A168" s="42"/>
      <c r="B168" s="43"/>
      <c r="C168" s="44"/>
      <c r="D168" s="45">
        <v>100.0</v>
      </c>
      <c r="E168" s="46">
        <v>3.0</v>
      </c>
      <c r="F168" s="47" t="str">
        <f>((B167/1000)*(C167/1000))*3</f>
        <v>1.8</v>
      </c>
      <c r="G168" s="82" t="s">
        <v>92</v>
      </c>
      <c r="H168" s="47">
        <v>14.4</v>
      </c>
      <c r="I168" s="47" t="str">
        <f t="shared" si="2"/>
        <v>13.68</v>
      </c>
      <c r="J168" s="47" t="str">
        <f t="shared" si="3"/>
        <v>15.12</v>
      </c>
      <c r="K168" s="47">
        <v>8.0</v>
      </c>
      <c r="L168" s="47">
        <v>32.0</v>
      </c>
      <c r="M168" s="47">
        <v>2.7</v>
      </c>
      <c r="N168" s="47">
        <v>5.76</v>
      </c>
      <c r="O168" s="47">
        <v>484.0</v>
      </c>
      <c r="P168" s="47">
        <v>438.0</v>
      </c>
      <c r="Q168" s="47" t="str">
        <f t="shared" ref="Q168:R168" si="166">O168+30</f>
        <v>514</v>
      </c>
      <c r="R168" s="45" t="str">
        <f t="shared" si="166"/>
        <v>468</v>
      </c>
    </row>
    <row r="169" ht="15.75" customHeight="1">
      <c r="A169" s="42"/>
      <c r="B169" s="43"/>
      <c r="C169" s="44"/>
      <c r="D169" s="45">
        <v>150.0</v>
      </c>
      <c r="E169" s="46">
        <v>2.0</v>
      </c>
      <c r="F169" s="47">
        <v>1.2</v>
      </c>
      <c r="G169" s="82" t="s">
        <v>92</v>
      </c>
      <c r="H169" s="47">
        <v>14.4</v>
      </c>
      <c r="I169" s="47" t="str">
        <f t="shared" si="2"/>
        <v>13.68</v>
      </c>
      <c r="J169" s="47" t="str">
        <f t="shared" si="3"/>
        <v>15.12</v>
      </c>
      <c r="K169" s="47">
        <v>8.0</v>
      </c>
      <c r="L169" s="47">
        <v>32.0</v>
      </c>
      <c r="M169" s="47">
        <v>2.7</v>
      </c>
      <c r="N169" s="47">
        <v>5.76</v>
      </c>
      <c r="O169" s="47">
        <v>484.0</v>
      </c>
      <c r="P169" s="47">
        <v>438.0</v>
      </c>
      <c r="Q169" s="47" t="str">
        <f t="shared" ref="Q169:R169" si="167">O169+30</f>
        <v>514</v>
      </c>
      <c r="R169" s="45" t="str">
        <f t="shared" si="167"/>
        <v>468</v>
      </c>
    </row>
    <row r="170" ht="15.75" customHeight="1">
      <c r="A170" s="48"/>
      <c r="B170" s="49"/>
      <c r="C170" s="50"/>
      <c r="D170" s="51">
        <v>200.0</v>
      </c>
      <c r="E170" s="52">
        <v>2.0</v>
      </c>
      <c r="F170" s="53">
        <v>1.2</v>
      </c>
      <c r="G170" s="83" t="s">
        <v>91</v>
      </c>
      <c r="H170" s="53">
        <v>19.2</v>
      </c>
      <c r="I170" s="53" t="str">
        <f t="shared" si="2"/>
        <v>18.24</v>
      </c>
      <c r="J170" s="53" t="str">
        <f t="shared" si="3"/>
        <v>20.16</v>
      </c>
      <c r="K170" s="53">
        <v>6.0</v>
      </c>
      <c r="L170" s="53">
        <v>24.0</v>
      </c>
      <c r="M170" s="53">
        <v>2.7</v>
      </c>
      <c r="N170" s="53">
        <v>5.76</v>
      </c>
      <c r="O170" s="53">
        <v>484.0</v>
      </c>
      <c r="P170" s="53">
        <v>438.0</v>
      </c>
      <c r="Q170" s="53" t="str">
        <f t="shared" ref="Q170:R170" si="168">O170+30</f>
        <v>514</v>
      </c>
      <c r="R170" s="51" t="str">
        <f t="shared" si="168"/>
        <v>468</v>
      </c>
    </row>
    <row r="171" ht="15.75" customHeight="1">
      <c r="A171" s="54" t="s">
        <v>53</v>
      </c>
      <c r="B171" s="55">
        <v>1200.0</v>
      </c>
      <c r="C171" s="56">
        <v>600.0</v>
      </c>
      <c r="D171" s="57">
        <v>50.0</v>
      </c>
      <c r="E171" s="58">
        <v>6.0</v>
      </c>
      <c r="F171" s="59">
        <v>4.32</v>
      </c>
      <c r="G171" s="84" t="s">
        <v>94</v>
      </c>
      <c r="H171" s="59">
        <v>17.28</v>
      </c>
      <c r="I171" s="70" t="str">
        <f t="shared" si="2"/>
        <v>16.42</v>
      </c>
      <c r="J171" s="70" t="str">
        <f t="shared" si="3"/>
        <v>18.14</v>
      </c>
      <c r="K171" s="59">
        <v>8.0</v>
      </c>
      <c r="L171" s="59">
        <v>32.0</v>
      </c>
      <c r="M171" s="59">
        <v>2.7</v>
      </c>
      <c r="N171" s="59">
        <v>6.912</v>
      </c>
      <c r="O171" s="59">
        <v>581.0</v>
      </c>
      <c r="P171" s="59">
        <v>525.0</v>
      </c>
      <c r="Q171" s="59" t="str">
        <f t="shared" ref="Q171:R171" si="169">O171+35</f>
        <v>616</v>
      </c>
      <c r="R171" s="57" t="str">
        <f t="shared" si="169"/>
        <v>560</v>
      </c>
    </row>
    <row r="172" ht="15.75" customHeight="1">
      <c r="A172" s="60"/>
      <c r="B172" s="43"/>
      <c r="C172" s="44"/>
      <c r="D172" s="61">
        <v>100.0</v>
      </c>
      <c r="E172" s="62">
        <v>3.0</v>
      </c>
      <c r="F172" s="63">
        <v>2.16</v>
      </c>
      <c r="G172" s="85" t="s">
        <v>94</v>
      </c>
      <c r="H172" s="63">
        <v>17.28</v>
      </c>
      <c r="I172" s="71" t="str">
        <f t="shared" si="2"/>
        <v>16.42</v>
      </c>
      <c r="J172" s="71" t="str">
        <f t="shared" si="3"/>
        <v>18.14</v>
      </c>
      <c r="K172" s="63">
        <v>8.0</v>
      </c>
      <c r="L172" s="63">
        <v>32.0</v>
      </c>
      <c r="M172" s="63">
        <v>2.7</v>
      </c>
      <c r="N172" s="59">
        <v>6.912</v>
      </c>
      <c r="O172" s="63">
        <v>581.0</v>
      </c>
      <c r="P172" s="63">
        <v>525.0</v>
      </c>
      <c r="Q172" s="63" t="str">
        <f t="shared" ref="Q172:R172" si="170">O172+35</f>
        <v>616</v>
      </c>
      <c r="R172" s="61" t="str">
        <f t="shared" si="170"/>
        <v>560</v>
      </c>
    </row>
    <row r="173" ht="15.75" customHeight="1">
      <c r="A173" s="60"/>
      <c r="B173" s="43"/>
      <c r="C173" s="44"/>
      <c r="D173" s="61">
        <v>150.0</v>
      </c>
      <c r="E173" s="62">
        <v>2.0</v>
      </c>
      <c r="F173" s="63">
        <v>1.44</v>
      </c>
      <c r="G173" s="85" t="s">
        <v>94</v>
      </c>
      <c r="H173" s="63">
        <v>17.28</v>
      </c>
      <c r="I173" s="71" t="str">
        <f t="shared" si="2"/>
        <v>16.42</v>
      </c>
      <c r="J173" s="71" t="str">
        <f t="shared" si="3"/>
        <v>18.14</v>
      </c>
      <c r="K173" s="63">
        <v>8.0</v>
      </c>
      <c r="L173" s="63">
        <v>32.0</v>
      </c>
      <c r="M173" s="63">
        <v>2.7</v>
      </c>
      <c r="N173" s="59">
        <v>6.912</v>
      </c>
      <c r="O173" s="63">
        <v>581.0</v>
      </c>
      <c r="P173" s="63">
        <v>525.0</v>
      </c>
      <c r="Q173" s="63" t="str">
        <f t="shared" ref="Q173:R173" si="171">O173+35</f>
        <v>616</v>
      </c>
      <c r="R173" s="61" t="str">
        <f t="shared" si="171"/>
        <v>560</v>
      </c>
    </row>
    <row r="174" ht="15.75" customHeight="1">
      <c r="A174" s="64"/>
      <c r="B174" s="49"/>
      <c r="C174" s="50"/>
      <c r="D174" s="65">
        <v>200.0</v>
      </c>
      <c r="E174" s="66">
        <v>2.0</v>
      </c>
      <c r="F174" s="67">
        <v>1.44</v>
      </c>
      <c r="G174" s="86" t="s">
        <v>93</v>
      </c>
      <c r="H174" s="67">
        <v>23.04</v>
      </c>
      <c r="I174" s="72" t="str">
        <f t="shared" si="2"/>
        <v>21.89</v>
      </c>
      <c r="J174" s="72" t="str">
        <f t="shared" si="3"/>
        <v>24.19</v>
      </c>
      <c r="K174" s="67">
        <v>6.0</v>
      </c>
      <c r="L174" s="67">
        <v>24.0</v>
      </c>
      <c r="M174" s="67">
        <v>2.7</v>
      </c>
      <c r="N174" s="59">
        <v>6.912</v>
      </c>
      <c r="O174" s="67">
        <v>581.0</v>
      </c>
      <c r="P174" s="67">
        <v>525.0</v>
      </c>
      <c r="Q174" s="67" t="str">
        <f t="shared" ref="Q174:R174" si="172">O174+35</f>
        <v>616</v>
      </c>
      <c r="R174" s="65" t="str">
        <f t="shared" si="172"/>
        <v>560</v>
      </c>
    </row>
    <row r="175" ht="15.75" customHeight="1">
      <c r="A175" s="36" t="s">
        <v>54</v>
      </c>
      <c r="B175" s="37">
        <v>1000.0</v>
      </c>
      <c r="C175" s="38">
        <v>600.0</v>
      </c>
      <c r="D175" s="39">
        <v>50.0</v>
      </c>
      <c r="E175" s="40">
        <v>6.0</v>
      </c>
      <c r="F175" s="41" t="str">
        <f>((B175/1000)*(C175/1000))*6</f>
        <v>3.6</v>
      </c>
      <c r="G175" s="81" t="s">
        <v>92</v>
      </c>
      <c r="H175" s="41">
        <v>16.2</v>
      </c>
      <c r="I175" s="41" t="str">
        <f t="shared" si="2"/>
        <v>15.39</v>
      </c>
      <c r="J175" s="41" t="str">
        <f t="shared" si="3"/>
        <v>17.01</v>
      </c>
      <c r="K175" s="41">
        <v>8.0</v>
      </c>
      <c r="L175" s="41">
        <v>32.0</v>
      </c>
      <c r="M175" s="41">
        <v>2.7</v>
      </c>
      <c r="N175" s="41">
        <v>5.76</v>
      </c>
      <c r="O175" s="41">
        <v>544.0</v>
      </c>
      <c r="P175" s="41">
        <v>493.0</v>
      </c>
      <c r="Q175" s="41" t="str">
        <f t="shared" ref="Q175:R175" si="173">O175+30</f>
        <v>574</v>
      </c>
      <c r="R175" s="39" t="str">
        <f t="shared" si="173"/>
        <v>523</v>
      </c>
    </row>
    <row r="176" ht="15.75" customHeight="1">
      <c r="A176" s="42"/>
      <c r="B176" s="43"/>
      <c r="C176" s="44"/>
      <c r="D176" s="45">
        <v>100.0</v>
      </c>
      <c r="E176" s="46">
        <v>3.0</v>
      </c>
      <c r="F176" s="47" t="str">
        <f>((B175/1000)*(C175/1000))*3</f>
        <v>1.8</v>
      </c>
      <c r="G176" s="82" t="s">
        <v>92</v>
      </c>
      <c r="H176" s="47">
        <v>16.2</v>
      </c>
      <c r="I176" s="47" t="str">
        <f t="shared" si="2"/>
        <v>15.39</v>
      </c>
      <c r="J176" s="47" t="str">
        <f t="shared" si="3"/>
        <v>17.01</v>
      </c>
      <c r="K176" s="47">
        <v>8.0</v>
      </c>
      <c r="L176" s="47">
        <v>32.0</v>
      </c>
      <c r="M176" s="47">
        <v>2.7</v>
      </c>
      <c r="N176" s="47">
        <v>5.76</v>
      </c>
      <c r="O176" s="47">
        <v>544.0</v>
      </c>
      <c r="P176" s="47">
        <v>493.0</v>
      </c>
      <c r="Q176" s="47" t="str">
        <f t="shared" ref="Q176:R176" si="174">O176+30</f>
        <v>574</v>
      </c>
      <c r="R176" s="45" t="str">
        <f t="shared" si="174"/>
        <v>523</v>
      </c>
    </row>
    <row r="177" ht="15.75" customHeight="1">
      <c r="A177" s="42"/>
      <c r="B177" s="43"/>
      <c r="C177" s="44"/>
      <c r="D177" s="45">
        <v>150.0</v>
      </c>
      <c r="E177" s="46">
        <v>2.0</v>
      </c>
      <c r="F177" s="47">
        <v>1.2</v>
      </c>
      <c r="G177" s="82" t="s">
        <v>92</v>
      </c>
      <c r="H177" s="47">
        <v>16.2</v>
      </c>
      <c r="I177" s="47" t="str">
        <f t="shared" si="2"/>
        <v>15.39</v>
      </c>
      <c r="J177" s="47" t="str">
        <f t="shared" si="3"/>
        <v>17.01</v>
      </c>
      <c r="K177" s="47">
        <v>8.0</v>
      </c>
      <c r="L177" s="47">
        <v>32.0</v>
      </c>
      <c r="M177" s="47">
        <v>2.7</v>
      </c>
      <c r="N177" s="47">
        <v>5.76</v>
      </c>
      <c r="O177" s="47">
        <v>544.0</v>
      </c>
      <c r="P177" s="47">
        <v>493.0</v>
      </c>
      <c r="Q177" s="47" t="str">
        <f t="shared" ref="Q177:R177" si="175">O177+30</f>
        <v>574</v>
      </c>
      <c r="R177" s="45" t="str">
        <f t="shared" si="175"/>
        <v>523</v>
      </c>
    </row>
    <row r="178" ht="15.75" customHeight="1">
      <c r="A178" s="48"/>
      <c r="B178" s="49"/>
      <c r="C178" s="50"/>
      <c r="D178" s="51">
        <v>200.0</v>
      </c>
      <c r="E178" s="52">
        <v>2.0</v>
      </c>
      <c r="F178" s="53">
        <v>1.2</v>
      </c>
      <c r="G178" s="83" t="s">
        <v>91</v>
      </c>
      <c r="H178" s="53">
        <v>21.6</v>
      </c>
      <c r="I178" s="53" t="str">
        <f t="shared" si="2"/>
        <v>20.52</v>
      </c>
      <c r="J178" s="53" t="str">
        <f t="shared" si="3"/>
        <v>22.68</v>
      </c>
      <c r="K178" s="53">
        <v>6.0</v>
      </c>
      <c r="L178" s="53">
        <v>24.0</v>
      </c>
      <c r="M178" s="53">
        <v>2.7</v>
      </c>
      <c r="N178" s="53">
        <v>5.76</v>
      </c>
      <c r="O178" s="53">
        <v>544.0</v>
      </c>
      <c r="P178" s="53">
        <v>493.0</v>
      </c>
      <c r="Q178" s="53" t="str">
        <f t="shared" ref="Q178:R178" si="176">O178+30</f>
        <v>574</v>
      </c>
      <c r="R178" s="51" t="str">
        <f t="shared" si="176"/>
        <v>523</v>
      </c>
    </row>
    <row r="179" ht="15.75" customHeight="1">
      <c r="A179" s="54" t="s">
        <v>54</v>
      </c>
      <c r="B179" s="55">
        <v>1200.0</v>
      </c>
      <c r="C179" s="56">
        <v>600.0</v>
      </c>
      <c r="D179" s="57">
        <v>50.0</v>
      </c>
      <c r="E179" s="58">
        <v>6.0</v>
      </c>
      <c r="F179" s="59">
        <v>4.32</v>
      </c>
      <c r="G179" s="84" t="s">
        <v>94</v>
      </c>
      <c r="H179" s="59">
        <v>19.44</v>
      </c>
      <c r="I179" s="70" t="str">
        <f t="shared" si="2"/>
        <v>18.47</v>
      </c>
      <c r="J179" s="70" t="str">
        <f t="shared" si="3"/>
        <v>20.41</v>
      </c>
      <c r="K179" s="59">
        <v>8.0</v>
      </c>
      <c r="L179" s="59">
        <v>32.0</v>
      </c>
      <c r="M179" s="59">
        <v>2.7</v>
      </c>
      <c r="N179" s="59">
        <v>6.912</v>
      </c>
      <c r="O179" s="59">
        <v>653.0</v>
      </c>
      <c r="P179" s="59">
        <v>591.0</v>
      </c>
      <c r="Q179" s="59" t="str">
        <f t="shared" ref="Q179:R179" si="177">O179+35</f>
        <v>688</v>
      </c>
      <c r="R179" s="57" t="str">
        <f t="shared" si="177"/>
        <v>626</v>
      </c>
    </row>
    <row r="180" ht="15.75" customHeight="1">
      <c r="A180" s="60"/>
      <c r="B180" s="43"/>
      <c r="C180" s="44"/>
      <c r="D180" s="61">
        <v>100.0</v>
      </c>
      <c r="E180" s="62">
        <v>3.0</v>
      </c>
      <c r="F180" s="63">
        <v>2.16</v>
      </c>
      <c r="G180" s="85" t="s">
        <v>94</v>
      </c>
      <c r="H180" s="63">
        <v>19.44</v>
      </c>
      <c r="I180" s="71" t="str">
        <f t="shared" si="2"/>
        <v>18.47</v>
      </c>
      <c r="J180" s="71" t="str">
        <f t="shared" si="3"/>
        <v>20.41</v>
      </c>
      <c r="K180" s="63">
        <v>8.0</v>
      </c>
      <c r="L180" s="63">
        <v>32.0</v>
      </c>
      <c r="M180" s="63">
        <v>2.7</v>
      </c>
      <c r="N180" s="59">
        <v>6.912</v>
      </c>
      <c r="O180" s="63">
        <v>653.0</v>
      </c>
      <c r="P180" s="63">
        <v>591.0</v>
      </c>
      <c r="Q180" s="63" t="str">
        <f t="shared" ref="Q180:R180" si="178">O180+35</f>
        <v>688</v>
      </c>
      <c r="R180" s="61" t="str">
        <f t="shared" si="178"/>
        <v>626</v>
      </c>
    </row>
    <row r="181" ht="15.75" customHeight="1">
      <c r="A181" s="60"/>
      <c r="B181" s="43"/>
      <c r="C181" s="44"/>
      <c r="D181" s="61">
        <v>150.0</v>
      </c>
      <c r="E181" s="62">
        <v>2.0</v>
      </c>
      <c r="F181" s="63">
        <v>1.44</v>
      </c>
      <c r="G181" s="85" t="s">
        <v>94</v>
      </c>
      <c r="H181" s="63">
        <v>19.44</v>
      </c>
      <c r="I181" s="71" t="str">
        <f t="shared" si="2"/>
        <v>18.47</v>
      </c>
      <c r="J181" s="71" t="str">
        <f t="shared" si="3"/>
        <v>20.41</v>
      </c>
      <c r="K181" s="63">
        <v>8.0</v>
      </c>
      <c r="L181" s="63">
        <v>32.0</v>
      </c>
      <c r="M181" s="63">
        <v>2.7</v>
      </c>
      <c r="N181" s="59">
        <v>6.912</v>
      </c>
      <c r="O181" s="63">
        <v>653.0</v>
      </c>
      <c r="P181" s="63">
        <v>591.0</v>
      </c>
      <c r="Q181" s="63" t="str">
        <f t="shared" ref="Q181:R181" si="179">O181+35</f>
        <v>688</v>
      </c>
      <c r="R181" s="61" t="str">
        <f t="shared" si="179"/>
        <v>626</v>
      </c>
    </row>
    <row r="182" ht="15.75" customHeight="1">
      <c r="A182" s="64"/>
      <c r="B182" s="49"/>
      <c r="C182" s="50"/>
      <c r="D182" s="65">
        <v>200.0</v>
      </c>
      <c r="E182" s="66">
        <v>2.0</v>
      </c>
      <c r="F182" s="67">
        <v>1.44</v>
      </c>
      <c r="G182" s="86" t="s">
        <v>93</v>
      </c>
      <c r="H182" s="67">
        <v>25.92</v>
      </c>
      <c r="I182" s="72" t="str">
        <f t="shared" si="2"/>
        <v>24.62</v>
      </c>
      <c r="J182" s="72" t="str">
        <f t="shared" si="3"/>
        <v>27.22</v>
      </c>
      <c r="K182" s="67">
        <v>6.0</v>
      </c>
      <c r="L182" s="67">
        <v>24.0</v>
      </c>
      <c r="M182" s="67">
        <v>2.7</v>
      </c>
      <c r="N182" s="59">
        <v>6.912</v>
      </c>
      <c r="O182" s="67">
        <v>653.0</v>
      </c>
      <c r="P182" s="67">
        <v>591.0</v>
      </c>
      <c r="Q182" s="67" t="str">
        <f t="shared" ref="Q182:R182" si="180">O182+35</f>
        <v>688</v>
      </c>
      <c r="R182" s="65" t="str">
        <f t="shared" si="180"/>
        <v>626</v>
      </c>
    </row>
    <row r="183" ht="15.75" customHeight="1">
      <c r="A183" s="36" t="s">
        <v>55</v>
      </c>
      <c r="B183" s="37">
        <v>1000.0</v>
      </c>
      <c r="C183" s="38">
        <v>600.0</v>
      </c>
      <c r="D183" s="39">
        <v>50.0</v>
      </c>
      <c r="E183" s="40">
        <v>6.0</v>
      </c>
      <c r="F183" s="41" t="str">
        <f>((B183/1000)*(C183/1000))*6</f>
        <v>3.6</v>
      </c>
      <c r="G183" s="81" t="s">
        <v>92</v>
      </c>
      <c r="H183" s="41">
        <v>18.0</v>
      </c>
      <c r="I183" s="41" t="str">
        <f t="shared" si="2"/>
        <v>17.1</v>
      </c>
      <c r="J183" s="41" t="str">
        <f t="shared" si="3"/>
        <v>18.9</v>
      </c>
      <c r="K183" s="41">
        <v>8.0</v>
      </c>
      <c r="L183" s="41">
        <v>32.0</v>
      </c>
      <c r="M183" s="41">
        <v>2.7</v>
      </c>
      <c r="N183" s="41">
        <v>5.76</v>
      </c>
      <c r="O183" s="41">
        <v>605.0</v>
      </c>
      <c r="P183" s="41">
        <v>547.0</v>
      </c>
      <c r="Q183" s="41" t="str">
        <f t="shared" ref="Q183:R183" si="181">O183+30</f>
        <v>635</v>
      </c>
      <c r="R183" s="39" t="str">
        <f t="shared" si="181"/>
        <v>577</v>
      </c>
    </row>
    <row r="184" ht="15.75" customHeight="1">
      <c r="A184" s="42"/>
      <c r="B184" s="43"/>
      <c r="C184" s="44"/>
      <c r="D184" s="45">
        <v>100.0</v>
      </c>
      <c r="E184" s="46">
        <v>3.0</v>
      </c>
      <c r="F184" s="47" t="str">
        <f>((B183/1000)*(C183/1000))*3</f>
        <v>1.8</v>
      </c>
      <c r="G184" s="82" t="s">
        <v>92</v>
      </c>
      <c r="H184" s="47">
        <v>18.0</v>
      </c>
      <c r="I184" s="47" t="str">
        <f t="shared" si="2"/>
        <v>17.1</v>
      </c>
      <c r="J184" s="47" t="str">
        <f t="shared" si="3"/>
        <v>18.9</v>
      </c>
      <c r="K184" s="47">
        <v>8.0</v>
      </c>
      <c r="L184" s="47">
        <v>32.0</v>
      </c>
      <c r="M184" s="47">
        <v>2.7</v>
      </c>
      <c r="N184" s="47">
        <v>5.76</v>
      </c>
      <c r="O184" s="47">
        <v>605.0</v>
      </c>
      <c r="P184" s="47">
        <v>547.0</v>
      </c>
      <c r="Q184" s="47" t="str">
        <f t="shared" ref="Q184:R184" si="182">O184+30</f>
        <v>635</v>
      </c>
      <c r="R184" s="45" t="str">
        <f t="shared" si="182"/>
        <v>577</v>
      </c>
    </row>
    <row r="185" ht="15.75" customHeight="1">
      <c r="A185" s="42"/>
      <c r="B185" s="43"/>
      <c r="C185" s="44"/>
      <c r="D185" s="45">
        <v>150.0</v>
      </c>
      <c r="E185" s="46">
        <v>2.0</v>
      </c>
      <c r="F185" s="47">
        <v>1.2</v>
      </c>
      <c r="G185" s="82" t="s">
        <v>92</v>
      </c>
      <c r="H185" s="47">
        <v>18.0</v>
      </c>
      <c r="I185" s="47" t="str">
        <f t="shared" si="2"/>
        <v>17.1</v>
      </c>
      <c r="J185" s="47" t="str">
        <f t="shared" si="3"/>
        <v>18.9</v>
      </c>
      <c r="K185" s="47">
        <v>8.0</v>
      </c>
      <c r="L185" s="47">
        <v>32.0</v>
      </c>
      <c r="M185" s="47">
        <v>2.7</v>
      </c>
      <c r="N185" s="47">
        <v>5.76</v>
      </c>
      <c r="O185" s="47">
        <v>605.0</v>
      </c>
      <c r="P185" s="47">
        <v>547.0</v>
      </c>
      <c r="Q185" s="47" t="str">
        <f t="shared" ref="Q185:R185" si="183">O185+30</f>
        <v>635</v>
      </c>
      <c r="R185" s="45" t="str">
        <f t="shared" si="183"/>
        <v>577</v>
      </c>
    </row>
    <row r="186" ht="15.75" customHeight="1">
      <c r="A186" s="48"/>
      <c r="B186" s="49"/>
      <c r="C186" s="50"/>
      <c r="D186" s="51">
        <v>200.0</v>
      </c>
      <c r="E186" s="52">
        <v>2.0</v>
      </c>
      <c r="F186" s="53">
        <v>1.2</v>
      </c>
      <c r="G186" s="83" t="s">
        <v>91</v>
      </c>
      <c r="H186" s="53">
        <v>24.0</v>
      </c>
      <c r="I186" s="53" t="str">
        <f t="shared" si="2"/>
        <v>22.8</v>
      </c>
      <c r="J186" s="53" t="str">
        <f t="shared" si="3"/>
        <v>25.2</v>
      </c>
      <c r="K186" s="53">
        <v>6.0</v>
      </c>
      <c r="L186" s="53">
        <v>24.0</v>
      </c>
      <c r="M186" s="53">
        <v>2.7</v>
      </c>
      <c r="N186" s="53">
        <v>5.76</v>
      </c>
      <c r="O186" s="53">
        <v>605.0</v>
      </c>
      <c r="P186" s="53">
        <v>547.0</v>
      </c>
      <c r="Q186" s="53" t="str">
        <f t="shared" ref="Q186:R186" si="184">O186+30</f>
        <v>635</v>
      </c>
      <c r="R186" s="51" t="str">
        <f t="shared" si="184"/>
        <v>577</v>
      </c>
    </row>
    <row r="187" ht="15.75" customHeight="1">
      <c r="A187" s="54" t="s">
        <v>55</v>
      </c>
      <c r="B187" s="55">
        <v>1200.0</v>
      </c>
      <c r="C187" s="56">
        <v>600.0</v>
      </c>
      <c r="D187" s="57">
        <v>50.0</v>
      </c>
      <c r="E187" s="58">
        <v>6.0</v>
      </c>
      <c r="F187" s="59">
        <v>4.32</v>
      </c>
      <c r="G187" s="84" t="s">
        <v>94</v>
      </c>
      <c r="H187" s="59">
        <v>21.6</v>
      </c>
      <c r="I187" s="59" t="str">
        <f t="shared" si="2"/>
        <v>20.52</v>
      </c>
      <c r="J187" s="59" t="str">
        <f t="shared" si="3"/>
        <v>22.68</v>
      </c>
      <c r="K187" s="59">
        <v>8.0</v>
      </c>
      <c r="L187" s="59">
        <v>32.0</v>
      </c>
      <c r="M187" s="59">
        <v>2.7</v>
      </c>
      <c r="N187" s="59">
        <v>6.912</v>
      </c>
      <c r="O187" s="59">
        <v>726.0</v>
      </c>
      <c r="P187" s="59">
        <v>657.0</v>
      </c>
      <c r="Q187" s="59" t="str">
        <f t="shared" ref="Q187:R187" si="185">O187+35</f>
        <v>761</v>
      </c>
      <c r="R187" s="57" t="str">
        <f t="shared" si="185"/>
        <v>692</v>
      </c>
    </row>
    <row r="188" ht="15.75" customHeight="1">
      <c r="A188" s="60"/>
      <c r="B188" s="43"/>
      <c r="C188" s="44"/>
      <c r="D188" s="61">
        <v>100.0</v>
      </c>
      <c r="E188" s="62">
        <v>3.0</v>
      </c>
      <c r="F188" s="63">
        <v>2.16</v>
      </c>
      <c r="G188" s="85" t="s">
        <v>94</v>
      </c>
      <c r="H188" s="63">
        <v>21.6</v>
      </c>
      <c r="I188" s="63" t="str">
        <f t="shared" si="2"/>
        <v>20.52</v>
      </c>
      <c r="J188" s="63" t="str">
        <f t="shared" si="3"/>
        <v>22.68</v>
      </c>
      <c r="K188" s="63">
        <v>8.0</v>
      </c>
      <c r="L188" s="63">
        <v>32.0</v>
      </c>
      <c r="M188" s="63">
        <v>2.7</v>
      </c>
      <c r="N188" s="59">
        <v>6.912</v>
      </c>
      <c r="O188" s="63">
        <v>726.0</v>
      </c>
      <c r="P188" s="63">
        <v>657.0</v>
      </c>
      <c r="Q188" s="63" t="str">
        <f t="shared" ref="Q188:R188" si="186">O188+35</f>
        <v>761</v>
      </c>
      <c r="R188" s="61" t="str">
        <f t="shared" si="186"/>
        <v>692</v>
      </c>
    </row>
    <row r="189" ht="15.75" customHeight="1">
      <c r="A189" s="60"/>
      <c r="B189" s="43"/>
      <c r="C189" s="44"/>
      <c r="D189" s="61">
        <v>150.0</v>
      </c>
      <c r="E189" s="62">
        <v>2.0</v>
      </c>
      <c r="F189" s="63">
        <v>1.44</v>
      </c>
      <c r="G189" s="85" t="s">
        <v>94</v>
      </c>
      <c r="H189" s="63">
        <v>21.6</v>
      </c>
      <c r="I189" s="63" t="str">
        <f t="shared" si="2"/>
        <v>20.52</v>
      </c>
      <c r="J189" s="63" t="str">
        <f t="shared" si="3"/>
        <v>22.68</v>
      </c>
      <c r="K189" s="63">
        <v>8.0</v>
      </c>
      <c r="L189" s="63">
        <v>32.0</v>
      </c>
      <c r="M189" s="63">
        <v>2.7</v>
      </c>
      <c r="N189" s="59">
        <v>6.912</v>
      </c>
      <c r="O189" s="63">
        <v>726.0</v>
      </c>
      <c r="P189" s="63">
        <v>657.0</v>
      </c>
      <c r="Q189" s="63" t="str">
        <f t="shared" ref="Q189:R189" si="187">O189+35</f>
        <v>761</v>
      </c>
      <c r="R189" s="61" t="str">
        <f t="shared" si="187"/>
        <v>692</v>
      </c>
    </row>
    <row r="190" ht="15.75" customHeight="1">
      <c r="A190" s="64"/>
      <c r="B190" s="49"/>
      <c r="C190" s="50"/>
      <c r="D190" s="65">
        <v>200.0</v>
      </c>
      <c r="E190" s="66">
        <v>2.0</v>
      </c>
      <c r="F190" s="67">
        <v>1.44</v>
      </c>
      <c r="G190" s="86" t="s">
        <v>93</v>
      </c>
      <c r="H190" s="67">
        <v>28.8</v>
      </c>
      <c r="I190" s="67" t="str">
        <f t="shared" si="2"/>
        <v>27.36</v>
      </c>
      <c r="J190" s="67" t="str">
        <f t="shared" si="3"/>
        <v>30.24</v>
      </c>
      <c r="K190" s="67">
        <v>6.0</v>
      </c>
      <c r="L190" s="67">
        <v>24.0</v>
      </c>
      <c r="M190" s="67">
        <v>2.7</v>
      </c>
      <c r="N190" s="59">
        <v>6.912</v>
      </c>
      <c r="O190" s="67">
        <v>726.0</v>
      </c>
      <c r="P190" s="67">
        <v>657.0</v>
      </c>
      <c r="Q190" s="67" t="str">
        <f t="shared" ref="Q190:R190" si="188">O190+35</f>
        <v>761</v>
      </c>
      <c r="R190" s="65" t="str">
        <f t="shared" si="188"/>
        <v>692</v>
      </c>
    </row>
    <row r="191" ht="15.75" customHeight="1">
      <c r="A191" s="87" t="s">
        <v>56</v>
      </c>
      <c r="B191" s="37">
        <v>1000.0</v>
      </c>
      <c r="C191" s="38">
        <v>600.0</v>
      </c>
      <c r="D191" s="39">
        <v>50.0</v>
      </c>
      <c r="E191" s="40">
        <v>6.0</v>
      </c>
      <c r="F191" s="41">
        <v>3.6</v>
      </c>
      <c r="G191" s="81" t="s">
        <v>92</v>
      </c>
      <c r="H191" s="41">
        <v>19.8</v>
      </c>
      <c r="I191" s="41" t="str">
        <f t="shared" si="2"/>
        <v>18.81</v>
      </c>
      <c r="J191" s="41" t="str">
        <f t="shared" si="3"/>
        <v>20.79</v>
      </c>
      <c r="K191" s="41">
        <v>8.0</v>
      </c>
      <c r="L191" s="41">
        <v>32.0</v>
      </c>
      <c r="M191" s="41">
        <v>2.7</v>
      </c>
      <c r="N191" s="41">
        <v>5.76</v>
      </c>
      <c r="O191" s="41">
        <v>665.0</v>
      </c>
      <c r="P191" s="41">
        <v>601.0</v>
      </c>
      <c r="Q191" s="41" t="str">
        <f t="shared" ref="Q191:R191" si="189">O191+30</f>
        <v>695</v>
      </c>
      <c r="R191" s="39" t="str">
        <f t="shared" si="189"/>
        <v>631</v>
      </c>
    </row>
    <row r="192" ht="15.75" customHeight="1">
      <c r="A192" s="42"/>
      <c r="B192" s="43"/>
      <c r="C192" s="44"/>
      <c r="D192" s="45">
        <v>60.0</v>
      </c>
      <c r="E192" s="46">
        <v>5.0</v>
      </c>
      <c r="F192" s="47">
        <v>3.0</v>
      </c>
      <c r="G192" s="82" t="s">
        <v>92</v>
      </c>
      <c r="H192" s="47">
        <v>19.8</v>
      </c>
      <c r="I192" s="47" t="str">
        <f t="shared" si="2"/>
        <v>18.81</v>
      </c>
      <c r="J192" s="47" t="str">
        <f t="shared" si="3"/>
        <v>20.79</v>
      </c>
      <c r="K192" s="47">
        <v>8.0</v>
      </c>
      <c r="L192" s="47">
        <v>32.0</v>
      </c>
      <c r="M192" s="47">
        <v>2.7</v>
      </c>
      <c r="N192" s="47">
        <v>5.76</v>
      </c>
      <c r="O192" s="47">
        <v>665.0</v>
      </c>
      <c r="P192" s="47">
        <v>601.0</v>
      </c>
      <c r="Q192" s="47" t="str">
        <f t="shared" ref="Q192:R192" si="190">O192+30</f>
        <v>695</v>
      </c>
      <c r="R192" s="45" t="str">
        <f t="shared" si="190"/>
        <v>631</v>
      </c>
    </row>
    <row r="193" ht="15.75" customHeight="1">
      <c r="A193" s="42"/>
      <c r="B193" s="43"/>
      <c r="C193" s="44"/>
      <c r="D193" s="45">
        <v>100.0</v>
      </c>
      <c r="E193" s="46">
        <v>3.0</v>
      </c>
      <c r="F193" s="47">
        <v>1.8</v>
      </c>
      <c r="G193" s="82" t="s">
        <v>92</v>
      </c>
      <c r="H193" s="47">
        <v>19.8</v>
      </c>
      <c r="I193" s="47" t="str">
        <f t="shared" si="2"/>
        <v>18.81</v>
      </c>
      <c r="J193" s="47" t="str">
        <f t="shared" si="3"/>
        <v>20.79</v>
      </c>
      <c r="K193" s="47">
        <v>8.0</v>
      </c>
      <c r="L193" s="47">
        <v>32.0</v>
      </c>
      <c r="M193" s="47">
        <v>2.7</v>
      </c>
      <c r="N193" s="47">
        <v>5.76</v>
      </c>
      <c r="O193" s="47">
        <v>665.0</v>
      </c>
      <c r="P193" s="47">
        <v>601.0</v>
      </c>
      <c r="Q193" s="47" t="str">
        <f t="shared" ref="Q193:R193" si="191">O193+30</f>
        <v>695</v>
      </c>
      <c r="R193" s="45" t="str">
        <f t="shared" si="191"/>
        <v>631</v>
      </c>
    </row>
    <row r="194" ht="15.75" customHeight="1">
      <c r="A194" s="48"/>
      <c r="B194" s="49"/>
      <c r="C194" s="50"/>
      <c r="D194" s="51">
        <v>150.0</v>
      </c>
      <c r="E194" s="52">
        <v>2.0</v>
      </c>
      <c r="F194" s="53">
        <v>1.2</v>
      </c>
      <c r="G194" s="83" t="s">
        <v>92</v>
      </c>
      <c r="H194" s="53">
        <v>19.8</v>
      </c>
      <c r="I194" s="53" t="str">
        <f t="shared" si="2"/>
        <v>18.81</v>
      </c>
      <c r="J194" s="53" t="str">
        <f t="shared" si="3"/>
        <v>20.79</v>
      </c>
      <c r="K194" s="53">
        <v>8.0</v>
      </c>
      <c r="L194" s="53">
        <v>32.0</v>
      </c>
      <c r="M194" s="53">
        <v>2.7</v>
      </c>
      <c r="N194" s="53">
        <v>5.76</v>
      </c>
      <c r="O194" s="53">
        <v>665.0</v>
      </c>
      <c r="P194" s="53">
        <v>601.0</v>
      </c>
      <c r="Q194" s="53" t="str">
        <f t="shared" ref="Q194:R194" si="192">O194+30</f>
        <v>695</v>
      </c>
      <c r="R194" s="51" t="str">
        <f t="shared" si="192"/>
        <v>631</v>
      </c>
    </row>
    <row r="195" ht="15.75" customHeight="1">
      <c r="A195" s="54" t="s">
        <v>56</v>
      </c>
      <c r="B195" s="55">
        <v>1200.0</v>
      </c>
      <c r="C195" s="56">
        <v>600.0</v>
      </c>
      <c r="D195" s="57">
        <v>50.0</v>
      </c>
      <c r="E195" s="58">
        <v>6.0</v>
      </c>
      <c r="F195" s="59">
        <v>4.32</v>
      </c>
      <c r="G195" s="84" t="s">
        <v>94</v>
      </c>
      <c r="H195" s="59">
        <v>23.76</v>
      </c>
      <c r="I195" s="70" t="str">
        <f t="shared" si="2"/>
        <v>22.57</v>
      </c>
      <c r="J195" s="70" t="str">
        <f t="shared" si="3"/>
        <v>24.95</v>
      </c>
      <c r="K195" s="59">
        <v>8.0</v>
      </c>
      <c r="L195" s="59">
        <v>32.0</v>
      </c>
      <c r="M195" s="59">
        <v>2.7</v>
      </c>
      <c r="N195" s="59">
        <v>6.912</v>
      </c>
      <c r="O195" s="59">
        <v>798.0</v>
      </c>
      <c r="P195" s="59">
        <v>722.0</v>
      </c>
      <c r="Q195" s="59" t="str">
        <f t="shared" ref="Q195:R195" si="193">O195+35</f>
        <v>833</v>
      </c>
      <c r="R195" s="57" t="str">
        <f t="shared" si="193"/>
        <v>757</v>
      </c>
    </row>
    <row r="196" ht="15.75" customHeight="1">
      <c r="A196" s="60"/>
      <c r="B196" s="43"/>
      <c r="C196" s="44"/>
      <c r="D196" s="61">
        <v>60.0</v>
      </c>
      <c r="E196" s="62">
        <v>5.0</v>
      </c>
      <c r="F196" s="63">
        <v>3.6</v>
      </c>
      <c r="G196" s="85" t="s">
        <v>94</v>
      </c>
      <c r="H196" s="63">
        <v>23.76</v>
      </c>
      <c r="I196" s="71" t="str">
        <f t="shared" si="2"/>
        <v>22.57</v>
      </c>
      <c r="J196" s="71" t="str">
        <f t="shared" si="3"/>
        <v>24.95</v>
      </c>
      <c r="K196" s="63">
        <v>8.0</v>
      </c>
      <c r="L196" s="63">
        <v>32.0</v>
      </c>
      <c r="M196" s="63">
        <v>2.7</v>
      </c>
      <c r="N196" s="59">
        <v>6.912</v>
      </c>
      <c r="O196" s="63">
        <v>798.0</v>
      </c>
      <c r="P196" s="63">
        <v>722.0</v>
      </c>
      <c r="Q196" s="63" t="str">
        <f t="shared" ref="Q196:R196" si="194">O196+35</f>
        <v>833</v>
      </c>
      <c r="R196" s="61" t="str">
        <f t="shared" si="194"/>
        <v>757</v>
      </c>
    </row>
    <row r="197" ht="15.75" customHeight="1">
      <c r="A197" s="60"/>
      <c r="B197" s="43"/>
      <c r="C197" s="44"/>
      <c r="D197" s="61">
        <v>100.0</v>
      </c>
      <c r="E197" s="62">
        <v>3.0</v>
      </c>
      <c r="F197" s="63">
        <v>2.16</v>
      </c>
      <c r="G197" s="85" t="s">
        <v>94</v>
      </c>
      <c r="H197" s="63">
        <v>23.76</v>
      </c>
      <c r="I197" s="71" t="str">
        <f t="shared" si="2"/>
        <v>22.57</v>
      </c>
      <c r="J197" s="71" t="str">
        <f t="shared" si="3"/>
        <v>24.95</v>
      </c>
      <c r="K197" s="63">
        <v>8.0</v>
      </c>
      <c r="L197" s="63">
        <v>32.0</v>
      </c>
      <c r="M197" s="63">
        <v>2.7</v>
      </c>
      <c r="N197" s="59">
        <v>6.912</v>
      </c>
      <c r="O197" s="63">
        <v>798.0</v>
      </c>
      <c r="P197" s="63">
        <v>722.0</v>
      </c>
      <c r="Q197" s="63" t="str">
        <f t="shared" ref="Q197:R197" si="195">O197+35</f>
        <v>833</v>
      </c>
      <c r="R197" s="61" t="str">
        <f t="shared" si="195"/>
        <v>757</v>
      </c>
    </row>
    <row r="198" ht="15.75" customHeight="1">
      <c r="A198" s="64"/>
      <c r="B198" s="49"/>
      <c r="C198" s="50"/>
      <c r="D198" s="65">
        <v>150.0</v>
      </c>
      <c r="E198" s="66">
        <v>2.0</v>
      </c>
      <c r="F198" s="67">
        <v>1.44</v>
      </c>
      <c r="G198" s="86" t="s">
        <v>94</v>
      </c>
      <c r="H198" s="67">
        <v>23.76</v>
      </c>
      <c r="I198" s="72" t="str">
        <f t="shared" si="2"/>
        <v>22.57</v>
      </c>
      <c r="J198" s="72" t="str">
        <f t="shared" si="3"/>
        <v>24.95</v>
      </c>
      <c r="K198" s="67">
        <v>8.0</v>
      </c>
      <c r="L198" s="67">
        <v>32.0</v>
      </c>
      <c r="M198" s="67">
        <v>2.7</v>
      </c>
      <c r="N198" s="59">
        <v>6.912</v>
      </c>
      <c r="O198" s="67">
        <v>798.0</v>
      </c>
      <c r="P198" s="67">
        <v>722.0</v>
      </c>
      <c r="Q198" s="67" t="str">
        <f t="shared" ref="Q198:R198" si="196">O198+35</f>
        <v>833</v>
      </c>
      <c r="R198" s="65" t="str">
        <f t="shared" si="196"/>
        <v>757</v>
      </c>
    </row>
    <row r="199" ht="15.75" customHeight="1">
      <c r="A199" s="36" t="s">
        <v>58</v>
      </c>
      <c r="B199" s="37">
        <v>1000.0</v>
      </c>
      <c r="C199" s="38">
        <v>600.0</v>
      </c>
      <c r="D199" s="39">
        <v>50.0</v>
      </c>
      <c r="E199" s="40">
        <v>6.0</v>
      </c>
      <c r="F199" s="41">
        <v>3.6</v>
      </c>
      <c r="G199" s="81" t="s">
        <v>92</v>
      </c>
      <c r="H199" s="41">
        <v>21.6</v>
      </c>
      <c r="I199" s="41" t="str">
        <f t="shared" si="2"/>
        <v>20.52</v>
      </c>
      <c r="J199" s="41" t="str">
        <f t="shared" si="3"/>
        <v>22.68</v>
      </c>
      <c r="K199" s="41">
        <v>8.0</v>
      </c>
      <c r="L199" s="41">
        <v>32.0</v>
      </c>
      <c r="M199" s="41">
        <v>2.7</v>
      </c>
      <c r="N199" s="41">
        <v>5.76</v>
      </c>
      <c r="O199" s="41">
        <v>726.0</v>
      </c>
      <c r="P199" s="41">
        <v>656.0</v>
      </c>
      <c r="Q199" s="41" t="str">
        <f t="shared" ref="Q199:R199" si="197">O199+30</f>
        <v>756</v>
      </c>
      <c r="R199" s="39" t="str">
        <f t="shared" si="197"/>
        <v>686</v>
      </c>
    </row>
    <row r="200" ht="15.75" customHeight="1">
      <c r="A200" s="42"/>
      <c r="B200" s="43"/>
      <c r="C200" s="44"/>
      <c r="D200" s="45">
        <v>60.0</v>
      </c>
      <c r="E200" s="46">
        <v>5.0</v>
      </c>
      <c r="F200" s="47">
        <v>3.0</v>
      </c>
      <c r="G200" s="82" t="s">
        <v>92</v>
      </c>
      <c r="H200" s="47">
        <v>21.6</v>
      </c>
      <c r="I200" s="47" t="str">
        <f t="shared" si="2"/>
        <v>20.52</v>
      </c>
      <c r="J200" s="47" t="str">
        <f t="shared" si="3"/>
        <v>22.68</v>
      </c>
      <c r="K200" s="47">
        <v>8.0</v>
      </c>
      <c r="L200" s="47">
        <v>32.0</v>
      </c>
      <c r="M200" s="47">
        <v>2.7</v>
      </c>
      <c r="N200" s="47">
        <v>5.76</v>
      </c>
      <c r="O200" s="47">
        <v>726.0</v>
      </c>
      <c r="P200" s="47">
        <v>656.0</v>
      </c>
      <c r="Q200" s="47" t="str">
        <f t="shared" ref="Q200:R200" si="198">O200+30</f>
        <v>756</v>
      </c>
      <c r="R200" s="45" t="str">
        <f t="shared" si="198"/>
        <v>686</v>
      </c>
    </row>
    <row r="201" ht="15.75" customHeight="1">
      <c r="A201" s="42"/>
      <c r="B201" s="43"/>
      <c r="C201" s="44"/>
      <c r="D201" s="45">
        <v>100.0</v>
      </c>
      <c r="E201" s="46">
        <v>3.0</v>
      </c>
      <c r="F201" s="47">
        <v>1.8</v>
      </c>
      <c r="G201" s="82" t="s">
        <v>92</v>
      </c>
      <c r="H201" s="47">
        <v>21.6</v>
      </c>
      <c r="I201" s="47" t="str">
        <f t="shared" si="2"/>
        <v>20.52</v>
      </c>
      <c r="J201" s="47" t="str">
        <f t="shared" si="3"/>
        <v>22.68</v>
      </c>
      <c r="K201" s="47">
        <v>8.0</v>
      </c>
      <c r="L201" s="47">
        <v>32.0</v>
      </c>
      <c r="M201" s="47">
        <v>2.7</v>
      </c>
      <c r="N201" s="47">
        <v>5.76</v>
      </c>
      <c r="O201" s="47">
        <v>726.0</v>
      </c>
      <c r="P201" s="47">
        <v>656.0</v>
      </c>
      <c r="Q201" s="47" t="str">
        <f t="shared" ref="Q201:R201" si="199">O201+30</f>
        <v>756</v>
      </c>
      <c r="R201" s="45" t="str">
        <f t="shared" si="199"/>
        <v>686</v>
      </c>
    </row>
    <row r="202" ht="15.75" customHeight="1">
      <c r="A202" s="48"/>
      <c r="B202" s="49"/>
      <c r="C202" s="50"/>
      <c r="D202" s="51">
        <v>150.0</v>
      </c>
      <c r="E202" s="52">
        <v>2.0</v>
      </c>
      <c r="F202" s="53">
        <v>1.2</v>
      </c>
      <c r="G202" s="83" t="s">
        <v>92</v>
      </c>
      <c r="H202" s="53">
        <v>21.6</v>
      </c>
      <c r="I202" s="53" t="str">
        <f t="shared" si="2"/>
        <v>20.52</v>
      </c>
      <c r="J202" s="53" t="str">
        <f t="shared" si="3"/>
        <v>22.68</v>
      </c>
      <c r="K202" s="53">
        <v>8.0</v>
      </c>
      <c r="L202" s="53">
        <v>32.0</v>
      </c>
      <c r="M202" s="53">
        <v>2.7</v>
      </c>
      <c r="N202" s="53">
        <v>5.76</v>
      </c>
      <c r="O202" s="53">
        <v>726.0</v>
      </c>
      <c r="P202" s="53">
        <v>656.0</v>
      </c>
      <c r="Q202" s="53" t="str">
        <f t="shared" ref="Q202:R202" si="200">O202+30</f>
        <v>756</v>
      </c>
      <c r="R202" s="51" t="str">
        <f t="shared" si="200"/>
        <v>686</v>
      </c>
    </row>
    <row r="203" ht="15.75" customHeight="1">
      <c r="A203" s="54" t="s">
        <v>58</v>
      </c>
      <c r="B203" s="55">
        <v>1200.0</v>
      </c>
      <c r="C203" s="56">
        <v>600.0</v>
      </c>
      <c r="D203" s="57">
        <v>50.0</v>
      </c>
      <c r="E203" s="58">
        <v>6.0</v>
      </c>
      <c r="F203" s="59">
        <v>4.32</v>
      </c>
      <c r="G203" s="84" t="s">
        <v>94</v>
      </c>
      <c r="H203" s="59">
        <v>25.92</v>
      </c>
      <c r="I203" s="70" t="str">
        <f t="shared" si="2"/>
        <v>24.62</v>
      </c>
      <c r="J203" s="70" t="str">
        <f t="shared" si="3"/>
        <v>27.22</v>
      </c>
      <c r="K203" s="59">
        <v>8.0</v>
      </c>
      <c r="L203" s="59">
        <v>32.0</v>
      </c>
      <c r="M203" s="59">
        <v>2.7</v>
      </c>
      <c r="N203" s="59">
        <v>6.912</v>
      </c>
      <c r="O203" s="59">
        <v>871.0</v>
      </c>
      <c r="P203" s="59">
        <v>788.0</v>
      </c>
      <c r="Q203" s="59" t="str">
        <f t="shared" ref="Q203:R203" si="201">O203+35</f>
        <v>906</v>
      </c>
      <c r="R203" s="57" t="str">
        <f t="shared" si="201"/>
        <v>823</v>
      </c>
    </row>
    <row r="204" ht="15.75" customHeight="1">
      <c r="A204" s="60"/>
      <c r="B204" s="43"/>
      <c r="C204" s="44"/>
      <c r="D204" s="61">
        <v>60.0</v>
      </c>
      <c r="E204" s="62">
        <v>5.0</v>
      </c>
      <c r="F204" s="63">
        <v>3.6</v>
      </c>
      <c r="G204" s="85" t="s">
        <v>94</v>
      </c>
      <c r="H204" s="63">
        <v>25.92</v>
      </c>
      <c r="I204" s="71" t="str">
        <f t="shared" si="2"/>
        <v>24.62</v>
      </c>
      <c r="J204" s="71" t="str">
        <f t="shared" si="3"/>
        <v>27.22</v>
      </c>
      <c r="K204" s="63">
        <v>8.0</v>
      </c>
      <c r="L204" s="63">
        <v>32.0</v>
      </c>
      <c r="M204" s="63">
        <v>2.7</v>
      </c>
      <c r="N204" s="59">
        <v>6.912</v>
      </c>
      <c r="O204" s="63">
        <v>871.0</v>
      </c>
      <c r="P204" s="63">
        <v>788.0</v>
      </c>
      <c r="Q204" s="63" t="str">
        <f t="shared" ref="Q204:R204" si="202">O204+35</f>
        <v>906</v>
      </c>
      <c r="R204" s="61" t="str">
        <f t="shared" si="202"/>
        <v>823</v>
      </c>
    </row>
    <row r="205" ht="15.75" customHeight="1">
      <c r="A205" s="60"/>
      <c r="B205" s="43"/>
      <c r="C205" s="44"/>
      <c r="D205" s="61">
        <v>100.0</v>
      </c>
      <c r="E205" s="62">
        <v>3.0</v>
      </c>
      <c r="F205" s="63">
        <v>2.16</v>
      </c>
      <c r="G205" s="85" t="s">
        <v>94</v>
      </c>
      <c r="H205" s="63">
        <v>25.92</v>
      </c>
      <c r="I205" s="71" t="str">
        <f t="shared" si="2"/>
        <v>24.62</v>
      </c>
      <c r="J205" s="71" t="str">
        <f t="shared" si="3"/>
        <v>27.22</v>
      </c>
      <c r="K205" s="63">
        <v>8.0</v>
      </c>
      <c r="L205" s="63">
        <v>32.0</v>
      </c>
      <c r="M205" s="63">
        <v>2.7</v>
      </c>
      <c r="N205" s="59">
        <v>6.912</v>
      </c>
      <c r="O205" s="63">
        <v>871.0</v>
      </c>
      <c r="P205" s="63">
        <v>788.0</v>
      </c>
      <c r="Q205" s="63" t="str">
        <f t="shared" ref="Q205:R205" si="203">O205+35</f>
        <v>906</v>
      </c>
      <c r="R205" s="61" t="str">
        <f t="shared" si="203"/>
        <v>823</v>
      </c>
    </row>
    <row r="206" ht="15.75" customHeight="1">
      <c r="A206" s="64"/>
      <c r="B206" s="49"/>
      <c r="C206" s="50"/>
      <c r="D206" s="65">
        <v>150.0</v>
      </c>
      <c r="E206" s="66">
        <v>2.0</v>
      </c>
      <c r="F206" s="67">
        <v>1.44</v>
      </c>
      <c r="G206" s="86" t="s">
        <v>94</v>
      </c>
      <c r="H206" s="67">
        <v>25.92</v>
      </c>
      <c r="I206" s="72" t="str">
        <f t="shared" si="2"/>
        <v>24.62</v>
      </c>
      <c r="J206" s="72" t="str">
        <f t="shared" si="3"/>
        <v>27.22</v>
      </c>
      <c r="K206" s="67">
        <v>8.0</v>
      </c>
      <c r="L206" s="67">
        <v>32.0</v>
      </c>
      <c r="M206" s="67">
        <v>2.7</v>
      </c>
      <c r="N206" s="59">
        <v>6.912</v>
      </c>
      <c r="O206" s="67">
        <v>871.0</v>
      </c>
      <c r="P206" s="67">
        <v>788.0</v>
      </c>
      <c r="Q206" s="67" t="str">
        <f t="shared" ref="Q206:R206" si="204">O206+35</f>
        <v>906</v>
      </c>
      <c r="R206" s="65" t="str">
        <f t="shared" si="204"/>
        <v>823</v>
      </c>
    </row>
    <row r="207" ht="15.75" customHeight="1">
      <c r="A207" s="36" t="s">
        <v>59</v>
      </c>
      <c r="B207" s="37">
        <v>1000.0</v>
      </c>
      <c r="C207" s="38">
        <v>600.0</v>
      </c>
      <c r="D207" s="39">
        <v>50.0</v>
      </c>
      <c r="E207" s="40">
        <v>6.0</v>
      </c>
      <c r="F207" s="41">
        <v>3.6</v>
      </c>
      <c r="G207" s="81" t="s">
        <v>92</v>
      </c>
      <c r="H207" s="41">
        <v>23.4</v>
      </c>
      <c r="I207" s="41" t="str">
        <f t="shared" si="2"/>
        <v>22.23</v>
      </c>
      <c r="J207" s="41" t="str">
        <f t="shared" si="3"/>
        <v>24.57</v>
      </c>
      <c r="K207" s="41">
        <v>8.0</v>
      </c>
      <c r="L207" s="41">
        <v>32.0</v>
      </c>
      <c r="M207" s="41">
        <v>2.7</v>
      </c>
      <c r="N207" s="41">
        <v>5.76</v>
      </c>
      <c r="O207" s="41">
        <v>786.0</v>
      </c>
      <c r="P207" s="41">
        <v>711.0</v>
      </c>
      <c r="Q207" s="41" t="str">
        <f t="shared" ref="Q207:R207" si="205">O207+30</f>
        <v>816</v>
      </c>
      <c r="R207" s="39" t="str">
        <f t="shared" si="205"/>
        <v>741</v>
      </c>
    </row>
    <row r="208" ht="15.75" customHeight="1">
      <c r="A208" s="42"/>
      <c r="B208" s="43"/>
      <c r="C208" s="44"/>
      <c r="D208" s="45">
        <v>60.0</v>
      </c>
      <c r="E208" s="46">
        <v>5.0</v>
      </c>
      <c r="F208" s="47">
        <v>3.0</v>
      </c>
      <c r="G208" s="82" t="s">
        <v>92</v>
      </c>
      <c r="H208" s="47">
        <v>23.4</v>
      </c>
      <c r="I208" s="47" t="str">
        <f t="shared" si="2"/>
        <v>22.23</v>
      </c>
      <c r="J208" s="47" t="str">
        <f t="shared" si="3"/>
        <v>24.57</v>
      </c>
      <c r="K208" s="47">
        <v>8.0</v>
      </c>
      <c r="L208" s="47">
        <v>32.0</v>
      </c>
      <c r="M208" s="47">
        <v>2.7</v>
      </c>
      <c r="N208" s="47">
        <v>5.76</v>
      </c>
      <c r="O208" s="47">
        <v>786.0</v>
      </c>
      <c r="P208" s="47">
        <v>711.0</v>
      </c>
      <c r="Q208" s="47" t="str">
        <f t="shared" ref="Q208:R208" si="206">O208+30</f>
        <v>816</v>
      </c>
      <c r="R208" s="45" t="str">
        <f t="shared" si="206"/>
        <v>741</v>
      </c>
    </row>
    <row r="209" ht="15.75" customHeight="1">
      <c r="A209" s="42"/>
      <c r="B209" s="43"/>
      <c r="C209" s="44"/>
      <c r="D209" s="45">
        <v>100.0</v>
      </c>
      <c r="E209" s="46">
        <v>3.0</v>
      </c>
      <c r="F209" s="47">
        <v>1.8</v>
      </c>
      <c r="G209" s="82" t="s">
        <v>92</v>
      </c>
      <c r="H209" s="47">
        <v>23.4</v>
      </c>
      <c r="I209" s="47" t="str">
        <f t="shared" si="2"/>
        <v>22.23</v>
      </c>
      <c r="J209" s="47" t="str">
        <f t="shared" si="3"/>
        <v>24.57</v>
      </c>
      <c r="K209" s="47">
        <v>8.0</v>
      </c>
      <c r="L209" s="47">
        <v>32.0</v>
      </c>
      <c r="M209" s="47">
        <v>2.7</v>
      </c>
      <c r="N209" s="47">
        <v>5.76</v>
      </c>
      <c r="O209" s="47">
        <v>786.0</v>
      </c>
      <c r="P209" s="47">
        <v>711.0</v>
      </c>
      <c r="Q209" s="47" t="str">
        <f t="shared" ref="Q209:R209" si="207">O209+30</f>
        <v>816</v>
      </c>
      <c r="R209" s="45" t="str">
        <f t="shared" si="207"/>
        <v>741</v>
      </c>
    </row>
    <row r="210" ht="15.75" customHeight="1">
      <c r="A210" s="48"/>
      <c r="B210" s="49"/>
      <c r="C210" s="50"/>
      <c r="D210" s="51">
        <v>150.0</v>
      </c>
      <c r="E210" s="52">
        <v>2.0</v>
      </c>
      <c r="F210" s="53">
        <v>1.2</v>
      </c>
      <c r="G210" s="83" t="s">
        <v>92</v>
      </c>
      <c r="H210" s="53">
        <v>23.4</v>
      </c>
      <c r="I210" s="53" t="str">
        <f t="shared" si="2"/>
        <v>22.23</v>
      </c>
      <c r="J210" s="53" t="str">
        <f t="shared" si="3"/>
        <v>24.57</v>
      </c>
      <c r="K210" s="53">
        <v>8.0</v>
      </c>
      <c r="L210" s="53">
        <v>32.0</v>
      </c>
      <c r="M210" s="53">
        <v>2.7</v>
      </c>
      <c r="N210" s="53">
        <v>5.76</v>
      </c>
      <c r="O210" s="53">
        <v>786.0</v>
      </c>
      <c r="P210" s="53">
        <v>711.0</v>
      </c>
      <c r="Q210" s="53" t="str">
        <f t="shared" ref="Q210:R210" si="208">O210+30</f>
        <v>816</v>
      </c>
      <c r="R210" s="51" t="str">
        <f t="shared" si="208"/>
        <v>741</v>
      </c>
    </row>
    <row r="211" ht="15.75" customHeight="1">
      <c r="A211" s="54" t="s">
        <v>59</v>
      </c>
      <c r="B211" s="88">
        <v>1200.0</v>
      </c>
      <c r="C211" s="89">
        <v>600.0</v>
      </c>
      <c r="D211" s="90">
        <v>50.0</v>
      </c>
      <c r="E211" s="91">
        <v>6.0</v>
      </c>
      <c r="F211" s="92">
        <v>4.32</v>
      </c>
      <c r="G211" s="93" t="s">
        <v>94</v>
      </c>
      <c r="H211" s="92">
        <v>28.08</v>
      </c>
      <c r="I211" s="94" t="str">
        <f t="shared" si="2"/>
        <v>26.68</v>
      </c>
      <c r="J211" s="94" t="str">
        <f t="shared" si="3"/>
        <v>29.48</v>
      </c>
      <c r="K211" s="92">
        <v>8.0</v>
      </c>
      <c r="L211" s="92">
        <v>32.0</v>
      </c>
      <c r="M211" s="92">
        <v>2.7</v>
      </c>
      <c r="N211" s="92">
        <v>6.912</v>
      </c>
      <c r="O211" s="92">
        <v>943.0</v>
      </c>
      <c r="P211" s="92">
        <v>854.0</v>
      </c>
      <c r="Q211" s="92" t="str">
        <f t="shared" ref="Q211:R211" si="209">O211+35</f>
        <v>978</v>
      </c>
      <c r="R211" s="90" t="str">
        <f t="shared" si="209"/>
        <v>889</v>
      </c>
    </row>
    <row r="212" ht="15.75" customHeight="1">
      <c r="A212" s="60"/>
      <c r="B212" s="43"/>
      <c r="C212" s="44"/>
      <c r="D212" s="61">
        <v>60.0</v>
      </c>
      <c r="E212" s="62">
        <v>5.0</v>
      </c>
      <c r="F212" s="63">
        <v>3.6</v>
      </c>
      <c r="G212" s="85" t="s">
        <v>94</v>
      </c>
      <c r="H212" s="63">
        <v>28.08</v>
      </c>
      <c r="I212" s="71" t="str">
        <f t="shared" si="2"/>
        <v>26.68</v>
      </c>
      <c r="J212" s="71" t="str">
        <f t="shared" si="3"/>
        <v>29.48</v>
      </c>
      <c r="K212" s="63">
        <v>8.0</v>
      </c>
      <c r="L212" s="63">
        <v>32.0</v>
      </c>
      <c r="M212" s="63">
        <v>2.7</v>
      </c>
      <c r="N212" s="92">
        <v>6.912</v>
      </c>
      <c r="O212" s="63">
        <v>943.0</v>
      </c>
      <c r="P212" s="63">
        <v>854.0</v>
      </c>
      <c r="Q212" s="63" t="str">
        <f t="shared" ref="Q212:R212" si="210">O212+35</f>
        <v>978</v>
      </c>
      <c r="R212" s="61" t="str">
        <f t="shared" si="210"/>
        <v>889</v>
      </c>
    </row>
    <row r="213" ht="15.75" customHeight="1">
      <c r="A213" s="60"/>
      <c r="B213" s="43"/>
      <c r="C213" s="44"/>
      <c r="D213" s="61">
        <v>100.0</v>
      </c>
      <c r="E213" s="62">
        <v>3.0</v>
      </c>
      <c r="F213" s="63">
        <v>2.16</v>
      </c>
      <c r="G213" s="85" t="s">
        <v>94</v>
      </c>
      <c r="H213" s="63">
        <v>28.08</v>
      </c>
      <c r="I213" s="71" t="str">
        <f t="shared" si="2"/>
        <v>26.68</v>
      </c>
      <c r="J213" s="71" t="str">
        <f t="shared" si="3"/>
        <v>29.48</v>
      </c>
      <c r="K213" s="63">
        <v>8.0</v>
      </c>
      <c r="L213" s="63">
        <v>32.0</v>
      </c>
      <c r="M213" s="63">
        <v>2.7</v>
      </c>
      <c r="N213" s="92">
        <v>6.912</v>
      </c>
      <c r="O213" s="63">
        <v>943.0</v>
      </c>
      <c r="P213" s="63">
        <v>854.0</v>
      </c>
      <c r="Q213" s="63" t="str">
        <f t="shared" ref="Q213:R213" si="211">O213+35</f>
        <v>978</v>
      </c>
      <c r="R213" s="61" t="str">
        <f t="shared" si="211"/>
        <v>889</v>
      </c>
    </row>
    <row r="214" ht="15.75" customHeight="1">
      <c r="A214" s="95"/>
      <c r="B214" s="96"/>
      <c r="C214" s="97"/>
      <c r="D214" s="98">
        <v>150.0</v>
      </c>
      <c r="E214" s="99">
        <v>2.0</v>
      </c>
      <c r="F214" s="100">
        <v>1.44</v>
      </c>
      <c r="G214" s="101" t="s">
        <v>94</v>
      </c>
      <c r="H214" s="100">
        <v>28.08</v>
      </c>
      <c r="I214" s="102" t="str">
        <f t="shared" si="2"/>
        <v>26.68</v>
      </c>
      <c r="J214" s="102" t="str">
        <f t="shared" si="3"/>
        <v>29.48</v>
      </c>
      <c r="K214" s="100">
        <v>8.0</v>
      </c>
      <c r="L214" s="100">
        <v>32.0</v>
      </c>
      <c r="M214" s="100">
        <v>2.7</v>
      </c>
      <c r="N214" s="92">
        <v>6.912</v>
      </c>
      <c r="O214" s="100">
        <v>943.0</v>
      </c>
      <c r="P214" s="100">
        <v>854.0</v>
      </c>
      <c r="Q214" s="100" t="str">
        <f t="shared" ref="Q214:R214" si="212">O214+35</f>
        <v>978</v>
      </c>
      <c r="R214" s="98" t="str">
        <f t="shared" si="212"/>
        <v>889</v>
      </c>
    </row>
    <row r="215" ht="15.75" customHeight="1">
      <c r="A215" s="36" t="s">
        <v>60</v>
      </c>
      <c r="B215" s="37">
        <v>1000.0</v>
      </c>
      <c r="C215" s="38">
        <v>600.0</v>
      </c>
      <c r="D215" s="39">
        <v>50.0</v>
      </c>
      <c r="E215" s="40">
        <v>6.0</v>
      </c>
      <c r="F215" s="41">
        <v>3.6</v>
      </c>
      <c r="G215" s="81" t="s">
        <v>92</v>
      </c>
      <c r="H215" s="41">
        <v>25.2</v>
      </c>
      <c r="I215" s="41" t="str">
        <f t="shared" si="2"/>
        <v>23.94</v>
      </c>
      <c r="J215" s="41" t="str">
        <f t="shared" si="3"/>
        <v>26.46</v>
      </c>
      <c r="K215" s="41">
        <v>8.0</v>
      </c>
      <c r="L215" s="41">
        <v>32.0</v>
      </c>
      <c r="M215" s="41">
        <v>2.7</v>
      </c>
      <c r="N215" s="41">
        <v>5.76</v>
      </c>
      <c r="O215" s="41">
        <v>847.0</v>
      </c>
      <c r="P215" s="41">
        <v>766.0</v>
      </c>
      <c r="Q215" s="41" t="str">
        <f t="shared" ref="Q215:R215" si="213">O215+30</f>
        <v>877</v>
      </c>
      <c r="R215" s="39" t="str">
        <f t="shared" si="213"/>
        <v>796</v>
      </c>
    </row>
    <row r="216" ht="15.75" customHeight="1">
      <c r="A216" s="42"/>
      <c r="B216" s="43"/>
      <c r="C216" s="44"/>
      <c r="D216" s="45">
        <v>60.0</v>
      </c>
      <c r="E216" s="46">
        <v>5.0</v>
      </c>
      <c r="F216" s="47">
        <v>3.0</v>
      </c>
      <c r="G216" s="82" t="s">
        <v>92</v>
      </c>
      <c r="H216" s="47">
        <v>25.2</v>
      </c>
      <c r="I216" s="47" t="str">
        <f t="shared" si="2"/>
        <v>23.94</v>
      </c>
      <c r="J216" s="47" t="str">
        <f t="shared" si="3"/>
        <v>26.46</v>
      </c>
      <c r="K216" s="47">
        <v>8.0</v>
      </c>
      <c r="L216" s="47">
        <v>32.0</v>
      </c>
      <c r="M216" s="47">
        <v>2.7</v>
      </c>
      <c r="N216" s="47">
        <v>5.76</v>
      </c>
      <c r="O216" s="47">
        <v>847.0</v>
      </c>
      <c r="P216" s="47">
        <v>766.0</v>
      </c>
      <c r="Q216" s="47" t="str">
        <f t="shared" ref="Q216:R216" si="214">O216+30</f>
        <v>877</v>
      </c>
      <c r="R216" s="45" t="str">
        <f t="shared" si="214"/>
        <v>796</v>
      </c>
    </row>
    <row r="217" ht="15.75" customHeight="1">
      <c r="A217" s="42"/>
      <c r="B217" s="43"/>
      <c r="C217" s="44"/>
      <c r="D217" s="45">
        <v>100.0</v>
      </c>
      <c r="E217" s="46">
        <v>3.0</v>
      </c>
      <c r="F217" s="47">
        <v>1.8</v>
      </c>
      <c r="G217" s="82" t="s">
        <v>92</v>
      </c>
      <c r="H217" s="47">
        <v>25.2</v>
      </c>
      <c r="I217" s="47" t="str">
        <f t="shared" si="2"/>
        <v>23.94</v>
      </c>
      <c r="J217" s="47" t="str">
        <f t="shared" si="3"/>
        <v>26.46</v>
      </c>
      <c r="K217" s="47">
        <v>8.0</v>
      </c>
      <c r="L217" s="47">
        <v>32.0</v>
      </c>
      <c r="M217" s="47">
        <v>2.7</v>
      </c>
      <c r="N217" s="47">
        <v>5.76</v>
      </c>
      <c r="O217" s="47">
        <v>847.0</v>
      </c>
      <c r="P217" s="47">
        <v>766.0</v>
      </c>
      <c r="Q217" s="47" t="str">
        <f t="shared" ref="Q217:R217" si="215">O217+30</f>
        <v>877</v>
      </c>
      <c r="R217" s="45" t="str">
        <f t="shared" si="215"/>
        <v>796</v>
      </c>
    </row>
    <row r="218" ht="15.75" customHeight="1">
      <c r="A218" s="48"/>
      <c r="B218" s="49"/>
      <c r="C218" s="50"/>
      <c r="D218" s="51">
        <v>150.0</v>
      </c>
      <c r="E218" s="52">
        <v>2.0</v>
      </c>
      <c r="F218" s="53">
        <v>1.2</v>
      </c>
      <c r="G218" s="83" t="s">
        <v>92</v>
      </c>
      <c r="H218" s="53">
        <v>25.2</v>
      </c>
      <c r="I218" s="53" t="str">
        <f t="shared" si="2"/>
        <v>23.94</v>
      </c>
      <c r="J218" s="53" t="str">
        <f t="shared" si="3"/>
        <v>26.46</v>
      </c>
      <c r="K218" s="53">
        <v>8.0</v>
      </c>
      <c r="L218" s="53">
        <v>32.0</v>
      </c>
      <c r="M218" s="53">
        <v>2.7</v>
      </c>
      <c r="N218" s="53">
        <v>5.76</v>
      </c>
      <c r="O218" s="53">
        <v>847.0</v>
      </c>
      <c r="P218" s="53">
        <v>766.0</v>
      </c>
      <c r="Q218" s="53" t="str">
        <f t="shared" ref="Q218:R218" si="216">O218+30</f>
        <v>877</v>
      </c>
      <c r="R218" s="51" t="str">
        <f t="shared" si="216"/>
        <v>796</v>
      </c>
    </row>
    <row r="219" ht="15.75" customHeight="1">
      <c r="A219" s="54" t="s">
        <v>60</v>
      </c>
      <c r="B219" s="55">
        <v>1200.0</v>
      </c>
      <c r="C219" s="56">
        <v>600.0</v>
      </c>
      <c r="D219" s="57">
        <v>50.0</v>
      </c>
      <c r="E219" s="58">
        <v>6.0</v>
      </c>
      <c r="F219" s="59">
        <v>4.32</v>
      </c>
      <c r="G219" s="84" t="s">
        <v>94</v>
      </c>
      <c r="H219" s="59">
        <v>30.24</v>
      </c>
      <c r="I219" s="70" t="str">
        <f t="shared" si="2"/>
        <v>28.73</v>
      </c>
      <c r="J219" s="70" t="str">
        <f t="shared" si="3"/>
        <v>31.75</v>
      </c>
      <c r="K219" s="59">
        <v>8.0</v>
      </c>
      <c r="L219" s="59">
        <v>32.0</v>
      </c>
      <c r="M219" s="59">
        <v>2.7</v>
      </c>
      <c r="N219" s="59">
        <v>6.912</v>
      </c>
      <c r="O219" s="59">
        <v>1016.0</v>
      </c>
      <c r="P219" s="59">
        <v>919.0</v>
      </c>
      <c r="Q219" s="59" t="str">
        <f t="shared" ref="Q219:R219" si="217">O219+35</f>
        <v>1051</v>
      </c>
      <c r="R219" s="57" t="str">
        <f t="shared" si="217"/>
        <v>954</v>
      </c>
    </row>
    <row r="220" ht="15.75" customHeight="1">
      <c r="A220" s="60"/>
      <c r="B220" s="43"/>
      <c r="C220" s="44"/>
      <c r="D220" s="61">
        <v>60.0</v>
      </c>
      <c r="E220" s="62">
        <v>5.0</v>
      </c>
      <c r="F220" s="63">
        <v>3.6</v>
      </c>
      <c r="G220" s="85" t="s">
        <v>94</v>
      </c>
      <c r="H220" s="63">
        <v>30.24</v>
      </c>
      <c r="I220" s="71" t="str">
        <f t="shared" si="2"/>
        <v>28.73</v>
      </c>
      <c r="J220" s="71" t="str">
        <f t="shared" si="3"/>
        <v>31.75</v>
      </c>
      <c r="K220" s="63">
        <v>8.0</v>
      </c>
      <c r="L220" s="63">
        <v>32.0</v>
      </c>
      <c r="M220" s="63">
        <v>2.7</v>
      </c>
      <c r="N220" s="59">
        <v>6.912</v>
      </c>
      <c r="O220" s="63">
        <v>1016.0</v>
      </c>
      <c r="P220" s="63">
        <v>919.0</v>
      </c>
      <c r="Q220" s="63" t="str">
        <f t="shared" ref="Q220:R220" si="218">O220+35</f>
        <v>1051</v>
      </c>
      <c r="R220" s="61" t="str">
        <f t="shared" si="218"/>
        <v>954</v>
      </c>
    </row>
    <row r="221" ht="15.75" customHeight="1">
      <c r="A221" s="60"/>
      <c r="B221" s="43"/>
      <c r="C221" s="44"/>
      <c r="D221" s="61">
        <v>100.0</v>
      </c>
      <c r="E221" s="62">
        <v>3.0</v>
      </c>
      <c r="F221" s="63">
        <v>2.16</v>
      </c>
      <c r="G221" s="85" t="s">
        <v>94</v>
      </c>
      <c r="H221" s="63">
        <v>30.24</v>
      </c>
      <c r="I221" s="71" t="str">
        <f t="shared" si="2"/>
        <v>28.73</v>
      </c>
      <c r="J221" s="71" t="str">
        <f t="shared" si="3"/>
        <v>31.75</v>
      </c>
      <c r="K221" s="63">
        <v>8.0</v>
      </c>
      <c r="L221" s="63">
        <v>32.0</v>
      </c>
      <c r="M221" s="63">
        <v>2.7</v>
      </c>
      <c r="N221" s="59">
        <v>6.912</v>
      </c>
      <c r="O221" s="63">
        <v>1016.0</v>
      </c>
      <c r="P221" s="63">
        <v>919.0</v>
      </c>
      <c r="Q221" s="63" t="str">
        <f t="shared" ref="Q221:R221" si="219">O221+35</f>
        <v>1051</v>
      </c>
      <c r="R221" s="61" t="str">
        <f t="shared" si="219"/>
        <v>954</v>
      </c>
    </row>
    <row r="222" ht="15.75" customHeight="1">
      <c r="A222" s="64"/>
      <c r="B222" s="49"/>
      <c r="C222" s="50"/>
      <c r="D222" s="65">
        <v>150.0</v>
      </c>
      <c r="E222" s="66">
        <v>2.0</v>
      </c>
      <c r="F222" s="67">
        <v>1.44</v>
      </c>
      <c r="G222" s="86" t="s">
        <v>94</v>
      </c>
      <c r="H222" s="67">
        <v>30.24</v>
      </c>
      <c r="I222" s="72" t="str">
        <f t="shared" si="2"/>
        <v>28.73</v>
      </c>
      <c r="J222" s="72" t="str">
        <f t="shared" si="3"/>
        <v>31.75</v>
      </c>
      <c r="K222" s="67">
        <v>8.0</v>
      </c>
      <c r="L222" s="67">
        <v>32.0</v>
      </c>
      <c r="M222" s="67">
        <v>2.7</v>
      </c>
      <c r="N222" s="59">
        <v>6.912</v>
      </c>
      <c r="O222" s="67">
        <v>1016.0</v>
      </c>
      <c r="P222" s="67">
        <v>919.0</v>
      </c>
      <c r="Q222" s="67" t="str">
        <f t="shared" ref="Q222:R222" si="220">O222+35</f>
        <v>1051</v>
      </c>
      <c r="R222" s="65" t="str">
        <f t="shared" si="220"/>
        <v>954</v>
      </c>
    </row>
    <row r="223" ht="15.75" customHeight="1">
      <c r="A223" s="36" t="s">
        <v>95</v>
      </c>
      <c r="B223" s="37">
        <v>1000.0</v>
      </c>
      <c r="C223" s="38">
        <v>600.0</v>
      </c>
      <c r="D223" s="39">
        <v>30.0</v>
      </c>
      <c r="E223" s="40">
        <v>10.0</v>
      </c>
      <c r="F223" s="41">
        <v>6.0</v>
      </c>
      <c r="G223" s="81" t="s">
        <v>92</v>
      </c>
      <c r="H223" s="41">
        <v>27.0</v>
      </c>
      <c r="I223" s="41" t="str">
        <f t="shared" si="2"/>
        <v>25.65</v>
      </c>
      <c r="J223" s="41" t="str">
        <f t="shared" si="3"/>
        <v>28.35</v>
      </c>
      <c r="K223" s="41">
        <v>8.0</v>
      </c>
      <c r="L223" s="41">
        <v>32.0</v>
      </c>
      <c r="M223" s="41">
        <v>2.7</v>
      </c>
      <c r="N223" s="41">
        <v>5.76</v>
      </c>
      <c r="O223" s="41">
        <v>907.0</v>
      </c>
      <c r="P223" s="41">
        <v>821.0</v>
      </c>
      <c r="Q223" s="41" t="str">
        <f t="shared" ref="Q223:R223" si="221">O223+30</f>
        <v>937</v>
      </c>
      <c r="R223" s="39" t="str">
        <f t="shared" si="221"/>
        <v>851</v>
      </c>
    </row>
    <row r="224" ht="15.75" customHeight="1">
      <c r="A224" s="42"/>
      <c r="B224" s="43"/>
      <c r="C224" s="44"/>
      <c r="D224" s="45">
        <v>50.0</v>
      </c>
      <c r="E224" s="46">
        <v>6.0</v>
      </c>
      <c r="F224" s="47">
        <v>3.6</v>
      </c>
      <c r="G224" s="82" t="s">
        <v>92</v>
      </c>
      <c r="H224" s="47">
        <v>27.0</v>
      </c>
      <c r="I224" s="47" t="str">
        <f t="shared" si="2"/>
        <v>25.65</v>
      </c>
      <c r="J224" s="47" t="str">
        <f t="shared" si="3"/>
        <v>28.35</v>
      </c>
      <c r="K224" s="47">
        <v>8.0</v>
      </c>
      <c r="L224" s="47">
        <v>32.0</v>
      </c>
      <c r="M224" s="47">
        <v>2.7</v>
      </c>
      <c r="N224" s="47">
        <v>5.76</v>
      </c>
      <c r="O224" s="47">
        <v>907.0</v>
      </c>
      <c r="P224" s="47">
        <v>821.0</v>
      </c>
      <c r="Q224" s="47" t="str">
        <f t="shared" ref="Q224:R224" si="222">O224+30</f>
        <v>937</v>
      </c>
      <c r="R224" s="45" t="str">
        <f t="shared" si="222"/>
        <v>851</v>
      </c>
    </row>
    <row r="225" ht="15.75" customHeight="1">
      <c r="A225" s="42"/>
      <c r="B225" s="43"/>
      <c r="C225" s="44"/>
      <c r="D225" s="45">
        <v>60.0</v>
      </c>
      <c r="E225" s="46">
        <v>5.0</v>
      </c>
      <c r="F225" s="47">
        <v>3.0</v>
      </c>
      <c r="G225" s="82" t="s">
        <v>92</v>
      </c>
      <c r="H225" s="47">
        <v>27.0</v>
      </c>
      <c r="I225" s="47" t="str">
        <f t="shared" si="2"/>
        <v>25.65</v>
      </c>
      <c r="J225" s="47" t="str">
        <f t="shared" si="3"/>
        <v>28.35</v>
      </c>
      <c r="K225" s="47">
        <v>8.0</v>
      </c>
      <c r="L225" s="47">
        <v>32.0</v>
      </c>
      <c r="M225" s="47">
        <v>2.7</v>
      </c>
      <c r="N225" s="47">
        <v>5.76</v>
      </c>
      <c r="O225" s="47">
        <v>907.0</v>
      </c>
      <c r="P225" s="47">
        <v>821.0</v>
      </c>
      <c r="Q225" s="47" t="str">
        <f t="shared" ref="Q225:R225" si="223">O225+30</f>
        <v>937</v>
      </c>
      <c r="R225" s="45" t="str">
        <f t="shared" si="223"/>
        <v>851</v>
      </c>
    </row>
    <row r="226" ht="15.75" customHeight="1">
      <c r="A226" s="48"/>
      <c r="B226" s="49"/>
      <c r="C226" s="50"/>
      <c r="D226" s="51">
        <v>100.0</v>
      </c>
      <c r="E226" s="52">
        <v>3.0</v>
      </c>
      <c r="F226" s="53">
        <v>1.8</v>
      </c>
      <c r="G226" s="83" t="s">
        <v>92</v>
      </c>
      <c r="H226" s="53">
        <v>27.0</v>
      </c>
      <c r="I226" s="53" t="str">
        <f t="shared" si="2"/>
        <v>25.65</v>
      </c>
      <c r="J226" s="53" t="str">
        <f t="shared" si="3"/>
        <v>28.35</v>
      </c>
      <c r="K226" s="53">
        <v>8.0</v>
      </c>
      <c r="L226" s="53">
        <v>32.0</v>
      </c>
      <c r="M226" s="53">
        <v>2.7</v>
      </c>
      <c r="N226" s="53">
        <v>5.76</v>
      </c>
      <c r="O226" s="53">
        <v>907.0</v>
      </c>
      <c r="P226" s="53">
        <v>821.0</v>
      </c>
      <c r="Q226" s="53" t="str">
        <f t="shared" ref="Q226:R226" si="224">O226+30</f>
        <v>937</v>
      </c>
      <c r="R226" s="51" t="str">
        <f t="shared" si="224"/>
        <v>851</v>
      </c>
    </row>
    <row r="227" ht="15.75" customHeight="1">
      <c r="A227" s="54" t="s">
        <v>95</v>
      </c>
      <c r="B227" s="55">
        <v>1200.0</v>
      </c>
      <c r="C227" s="56">
        <v>600.0</v>
      </c>
      <c r="D227" s="57">
        <v>30.0</v>
      </c>
      <c r="E227" s="58">
        <v>10.0</v>
      </c>
      <c r="F227" s="59">
        <v>7.2</v>
      </c>
      <c r="G227" s="84" t="s">
        <v>94</v>
      </c>
      <c r="H227" s="59">
        <v>32.4</v>
      </c>
      <c r="I227" s="59" t="str">
        <f t="shared" si="2"/>
        <v>30.78</v>
      </c>
      <c r="J227" s="59" t="str">
        <f t="shared" si="3"/>
        <v>34.02</v>
      </c>
      <c r="K227" s="59">
        <v>8.0</v>
      </c>
      <c r="L227" s="59">
        <v>32.0</v>
      </c>
      <c r="M227" s="59">
        <v>2.7</v>
      </c>
      <c r="N227" s="59">
        <v>6.912</v>
      </c>
      <c r="O227" s="59">
        <v>1089.0</v>
      </c>
      <c r="P227" s="59">
        <v>985.0</v>
      </c>
      <c r="Q227" s="59" t="str">
        <f t="shared" ref="Q227:R227" si="225">O227+35</f>
        <v>1124</v>
      </c>
      <c r="R227" s="57" t="str">
        <f t="shared" si="225"/>
        <v>1020</v>
      </c>
    </row>
    <row r="228" ht="15.75" customHeight="1">
      <c r="A228" s="60"/>
      <c r="B228" s="43"/>
      <c r="C228" s="44"/>
      <c r="D228" s="61">
        <v>50.0</v>
      </c>
      <c r="E228" s="62">
        <v>6.0</v>
      </c>
      <c r="F228" s="63">
        <v>4.32</v>
      </c>
      <c r="G228" s="85" t="s">
        <v>94</v>
      </c>
      <c r="H228" s="63">
        <v>32.4</v>
      </c>
      <c r="I228" s="63" t="str">
        <f t="shared" si="2"/>
        <v>30.78</v>
      </c>
      <c r="J228" s="63" t="str">
        <f t="shared" si="3"/>
        <v>34.02</v>
      </c>
      <c r="K228" s="63">
        <v>8.0</v>
      </c>
      <c r="L228" s="63">
        <v>32.0</v>
      </c>
      <c r="M228" s="63">
        <v>2.7</v>
      </c>
      <c r="N228" s="59">
        <v>6.912</v>
      </c>
      <c r="O228" s="63">
        <v>1089.0</v>
      </c>
      <c r="P228" s="63">
        <v>985.0</v>
      </c>
      <c r="Q228" s="63" t="str">
        <f t="shared" ref="Q228:R228" si="226">O228+35</f>
        <v>1124</v>
      </c>
      <c r="R228" s="61" t="str">
        <f t="shared" si="226"/>
        <v>1020</v>
      </c>
    </row>
    <row r="229" ht="15.75" customHeight="1">
      <c r="A229" s="60"/>
      <c r="B229" s="43"/>
      <c r="C229" s="44"/>
      <c r="D229" s="61">
        <v>60.0</v>
      </c>
      <c r="E229" s="62">
        <v>5.0</v>
      </c>
      <c r="F229" s="63">
        <v>3.6</v>
      </c>
      <c r="G229" s="85" t="s">
        <v>94</v>
      </c>
      <c r="H229" s="63">
        <v>32.4</v>
      </c>
      <c r="I229" s="63" t="str">
        <f t="shared" si="2"/>
        <v>30.78</v>
      </c>
      <c r="J229" s="63" t="str">
        <f t="shared" si="3"/>
        <v>34.02</v>
      </c>
      <c r="K229" s="63">
        <v>8.0</v>
      </c>
      <c r="L229" s="63">
        <v>32.0</v>
      </c>
      <c r="M229" s="63">
        <v>2.7</v>
      </c>
      <c r="N229" s="59">
        <v>6.912</v>
      </c>
      <c r="O229" s="63">
        <v>1089.0</v>
      </c>
      <c r="P229" s="63">
        <v>985.0</v>
      </c>
      <c r="Q229" s="63" t="str">
        <f t="shared" ref="Q229:R229" si="227">O229+35</f>
        <v>1124</v>
      </c>
      <c r="R229" s="61" t="str">
        <f t="shared" si="227"/>
        <v>1020</v>
      </c>
    </row>
    <row r="230" ht="15.75" customHeight="1">
      <c r="A230" s="64"/>
      <c r="B230" s="49"/>
      <c r="C230" s="50"/>
      <c r="D230" s="65">
        <v>100.0</v>
      </c>
      <c r="E230" s="66">
        <v>3.0</v>
      </c>
      <c r="F230" s="67">
        <v>2.16</v>
      </c>
      <c r="G230" s="86" t="s">
        <v>94</v>
      </c>
      <c r="H230" s="67">
        <v>32.4</v>
      </c>
      <c r="I230" s="67" t="str">
        <f t="shared" si="2"/>
        <v>30.78</v>
      </c>
      <c r="J230" s="67" t="str">
        <f t="shared" si="3"/>
        <v>34.02</v>
      </c>
      <c r="K230" s="67">
        <v>8.0</v>
      </c>
      <c r="L230" s="67">
        <v>32.0</v>
      </c>
      <c r="M230" s="67">
        <v>2.7</v>
      </c>
      <c r="N230" s="59">
        <v>6.912</v>
      </c>
      <c r="O230" s="67">
        <v>1089.0</v>
      </c>
      <c r="P230" s="67">
        <v>985.0</v>
      </c>
      <c r="Q230" s="67" t="str">
        <f t="shared" ref="Q230:R230" si="228">O230+35</f>
        <v>1124</v>
      </c>
      <c r="R230" s="65" t="str">
        <f t="shared" si="228"/>
        <v>1020</v>
      </c>
    </row>
    <row r="231" ht="15.75" customHeight="1">
      <c r="A231" s="36" t="s">
        <v>96</v>
      </c>
      <c r="B231" s="37">
        <v>1000.0</v>
      </c>
      <c r="C231" s="38">
        <v>600.0</v>
      </c>
      <c r="D231" s="39">
        <v>30.0</v>
      </c>
      <c r="E231" s="40">
        <v>10.0</v>
      </c>
      <c r="F231" s="41">
        <v>6.0</v>
      </c>
      <c r="G231" s="81" t="s">
        <v>92</v>
      </c>
      <c r="H231" s="41">
        <v>28.8</v>
      </c>
      <c r="I231" s="41" t="str">
        <f t="shared" si="2"/>
        <v>27.36</v>
      </c>
      <c r="J231" s="41" t="str">
        <f t="shared" si="3"/>
        <v>30.24</v>
      </c>
      <c r="K231" s="41">
        <v>8.0</v>
      </c>
      <c r="L231" s="41">
        <v>32.0</v>
      </c>
      <c r="M231" s="41">
        <v>2.7</v>
      </c>
      <c r="N231" s="41">
        <v>5.76</v>
      </c>
      <c r="O231" s="41">
        <v>968.0</v>
      </c>
      <c r="P231" s="41">
        <v>876.0</v>
      </c>
      <c r="Q231" s="41" t="str">
        <f t="shared" ref="Q231:R231" si="229">O231+30</f>
        <v>998</v>
      </c>
      <c r="R231" s="39" t="str">
        <f t="shared" si="229"/>
        <v>906</v>
      </c>
    </row>
    <row r="232" ht="15.75" customHeight="1">
      <c r="A232" s="42"/>
      <c r="B232" s="43"/>
      <c r="C232" s="44"/>
      <c r="D232" s="45">
        <v>50.0</v>
      </c>
      <c r="E232" s="46">
        <v>6.0</v>
      </c>
      <c r="F232" s="47">
        <v>3.6</v>
      </c>
      <c r="G232" s="82" t="s">
        <v>92</v>
      </c>
      <c r="H232" s="47">
        <v>28.8</v>
      </c>
      <c r="I232" s="47" t="str">
        <f t="shared" si="2"/>
        <v>27.36</v>
      </c>
      <c r="J232" s="47" t="str">
        <f t="shared" si="3"/>
        <v>30.24</v>
      </c>
      <c r="K232" s="47">
        <v>8.0</v>
      </c>
      <c r="L232" s="47">
        <v>32.0</v>
      </c>
      <c r="M232" s="47">
        <v>2.7</v>
      </c>
      <c r="N232" s="47">
        <v>5.76</v>
      </c>
      <c r="O232" s="47">
        <v>968.0</v>
      </c>
      <c r="P232" s="47">
        <v>876.0</v>
      </c>
      <c r="Q232" s="47" t="str">
        <f t="shared" ref="Q232:R232" si="230">O232+30</f>
        <v>998</v>
      </c>
      <c r="R232" s="45" t="str">
        <f t="shared" si="230"/>
        <v>906</v>
      </c>
    </row>
    <row r="233" ht="15.75" customHeight="1">
      <c r="A233" s="42"/>
      <c r="B233" s="43"/>
      <c r="C233" s="44"/>
      <c r="D233" s="45">
        <v>60.0</v>
      </c>
      <c r="E233" s="46">
        <v>5.0</v>
      </c>
      <c r="F233" s="47">
        <v>3.0</v>
      </c>
      <c r="G233" s="82" t="s">
        <v>92</v>
      </c>
      <c r="H233" s="47">
        <v>28.8</v>
      </c>
      <c r="I233" s="47" t="str">
        <f t="shared" si="2"/>
        <v>27.36</v>
      </c>
      <c r="J233" s="47" t="str">
        <f t="shared" si="3"/>
        <v>30.24</v>
      </c>
      <c r="K233" s="47">
        <v>8.0</v>
      </c>
      <c r="L233" s="47">
        <v>32.0</v>
      </c>
      <c r="M233" s="47">
        <v>2.7</v>
      </c>
      <c r="N233" s="47">
        <v>5.76</v>
      </c>
      <c r="O233" s="47">
        <v>968.0</v>
      </c>
      <c r="P233" s="47">
        <v>876.0</v>
      </c>
      <c r="Q233" s="47" t="str">
        <f t="shared" ref="Q233:R233" si="231">O233+30</f>
        <v>998</v>
      </c>
      <c r="R233" s="45" t="str">
        <f t="shared" si="231"/>
        <v>906</v>
      </c>
    </row>
    <row r="234" ht="15.75" customHeight="1">
      <c r="A234" s="48"/>
      <c r="B234" s="49"/>
      <c r="C234" s="50"/>
      <c r="D234" s="51">
        <v>100.0</v>
      </c>
      <c r="E234" s="52">
        <v>3.0</v>
      </c>
      <c r="F234" s="53">
        <v>1.8</v>
      </c>
      <c r="G234" s="83" t="s">
        <v>92</v>
      </c>
      <c r="H234" s="53">
        <v>28.8</v>
      </c>
      <c r="I234" s="53" t="str">
        <f t="shared" si="2"/>
        <v>27.36</v>
      </c>
      <c r="J234" s="53" t="str">
        <f t="shared" si="3"/>
        <v>30.24</v>
      </c>
      <c r="K234" s="53">
        <v>8.0</v>
      </c>
      <c r="L234" s="53">
        <v>32.0</v>
      </c>
      <c r="M234" s="53">
        <v>2.7</v>
      </c>
      <c r="N234" s="53">
        <v>5.76</v>
      </c>
      <c r="O234" s="53">
        <v>968.0</v>
      </c>
      <c r="P234" s="53">
        <v>876.0</v>
      </c>
      <c r="Q234" s="53" t="str">
        <f t="shared" ref="Q234:R234" si="232">O234+30</f>
        <v>998</v>
      </c>
      <c r="R234" s="51" t="str">
        <f t="shared" si="232"/>
        <v>906</v>
      </c>
    </row>
    <row r="235" ht="15.75" customHeight="1">
      <c r="A235" s="54" t="s">
        <v>96</v>
      </c>
      <c r="B235" s="55">
        <v>1200.0</v>
      </c>
      <c r="C235" s="56">
        <v>600.0</v>
      </c>
      <c r="D235" s="57">
        <v>30.0</v>
      </c>
      <c r="E235" s="58">
        <v>10.0</v>
      </c>
      <c r="F235" s="59">
        <v>7.2</v>
      </c>
      <c r="G235" s="84" t="s">
        <v>94</v>
      </c>
      <c r="H235" s="59">
        <v>34.54</v>
      </c>
      <c r="I235" s="70" t="str">
        <f t="shared" si="2"/>
        <v>32.81</v>
      </c>
      <c r="J235" s="70" t="str">
        <f t="shared" si="3"/>
        <v>36.27</v>
      </c>
      <c r="K235" s="59">
        <v>8.0</v>
      </c>
      <c r="L235" s="59">
        <v>32.0</v>
      </c>
      <c r="M235" s="59">
        <v>2.7</v>
      </c>
      <c r="N235" s="59">
        <v>6.912</v>
      </c>
      <c r="O235" s="59">
        <v>1161.0</v>
      </c>
      <c r="P235" s="59">
        <v>1050.0</v>
      </c>
      <c r="Q235" s="59" t="str">
        <f t="shared" ref="Q235:R235" si="233">O235+35</f>
        <v>1196</v>
      </c>
      <c r="R235" s="57" t="str">
        <f t="shared" si="233"/>
        <v>1085</v>
      </c>
    </row>
    <row r="236">
      <c r="A236" s="60"/>
      <c r="B236" s="43"/>
      <c r="C236" s="44"/>
      <c r="D236" s="61">
        <v>50.0</v>
      </c>
      <c r="E236" s="62">
        <v>6.0</v>
      </c>
      <c r="F236" s="63">
        <v>4.32</v>
      </c>
      <c r="G236" s="85" t="s">
        <v>94</v>
      </c>
      <c r="H236" s="63">
        <v>34.54</v>
      </c>
      <c r="I236" s="71" t="str">
        <f t="shared" si="2"/>
        <v>32.81</v>
      </c>
      <c r="J236" s="71" t="str">
        <f t="shared" si="3"/>
        <v>36.27</v>
      </c>
      <c r="K236" s="63">
        <v>8.0</v>
      </c>
      <c r="L236" s="63">
        <v>32.0</v>
      </c>
      <c r="M236" s="63">
        <v>2.7</v>
      </c>
      <c r="N236" s="59">
        <v>6.912</v>
      </c>
      <c r="O236" s="63">
        <v>1161.0</v>
      </c>
      <c r="P236" s="63">
        <v>1050.0</v>
      </c>
      <c r="Q236" s="63" t="str">
        <f t="shared" ref="Q236:R236" si="234">O236+35</f>
        <v>1196</v>
      </c>
      <c r="R236" s="61" t="str">
        <f t="shared" si="234"/>
        <v>1085</v>
      </c>
    </row>
    <row r="237">
      <c r="A237" s="60"/>
      <c r="B237" s="43"/>
      <c r="C237" s="44"/>
      <c r="D237" s="61">
        <v>60.0</v>
      </c>
      <c r="E237" s="62">
        <v>5.0</v>
      </c>
      <c r="F237" s="63">
        <v>3.6</v>
      </c>
      <c r="G237" s="85" t="s">
        <v>94</v>
      </c>
      <c r="H237" s="63">
        <v>34.54</v>
      </c>
      <c r="I237" s="71" t="str">
        <f t="shared" si="2"/>
        <v>32.81</v>
      </c>
      <c r="J237" s="71" t="str">
        <f t="shared" si="3"/>
        <v>36.27</v>
      </c>
      <c r="K237" s="63">
        <v>8.0</v>
      </c>
      <c r="L237" s="63">
        <v>32.0</v>
      </c>
      <c r="M237" s="63">
        <v>2.7</v>
      </c>
      <c r="N237" s="59">
        <v>6.912</v>
      </c>
      <c r="O237" s="63">
        <v>1161.0</v>
      </c>
      <c r="P237" s="63">
        <v>1050.0</v>
      </c>
      <c r="Q237" s="63" t="str">
        <f t="shared" ref="Q237:R237" si="235">O237+35</f>
        <v>1196</v>
      </c>
      <c r="R237" s="61" t="str">
        <f t="shared" si="235"/>
        <v>1085</v>
      </c>
    </row>
    <row r="238">
      <c r="A238" s="64"/>
      <c r="B238" s="49"/>
      <c r="C238" s="50"/>
      <c r="D238" s="65">
        <v>100.0</v>
      </c>
      <c r="E238" s="66">
        <v>3.0</v>
      </c>
      <c r="F238" s="67">
        <v>2.16</v>
      </c>
      <c r="G238" s="86" t="s">
        <v>94</v>
      </c>
      <c r="H238" s="67">
        <v>34.54</v>
      </c>
      <c r="I238" s="72" t="str">
        <f t="shared" si="2"/>
        <v>32.81</v>
      </c>
      <c r="J238" s="72" t="str">
        <f t="shared" si="3"/>
        <v>36.27</v>
      </c>
      <c r="K238" s="67">
        <v>8.0</v>
      </c>
      <c r="L238" s="67">
        <v>32.0</v>
      </c>
      <c r="M238" s="67">
        <v>2.7</v>
      </c>
      <c r="N238" s="59">
        <v>6.912</v>
      </c>
      <c r="O238" s="67">
        <v>1161.0</v>
      </c>
      <c r="P238" s="67">
        <v>1050.0</v>
      </c>
      <c r="Q238" s="67" t="str">
        <f t="shared" ref="Q238:R238" si="236">O238+35</f>
        <v>1196</v>
      </c>
      <c r="R238" s="65" t="str">
        <f t="shared" si="236"/>
        <v>1085</v>
      </c>
    </row>
    <row r="239" ht="15.75" customHeight="1">
      <c r="A239" s="36" t="s">
        <v>97</v>
      </c>
      <c r="B239" s="37">
        <v>1000.0</v>
      </c>
      <c r="C239" s="38">
        <v>600.0</v>
      </c>
      <c r="D239" s="39">
        <v>30.0</v>
      </c>
      <c r="E239" s="40">
        <v>10.0</v>
      </c>
      <c r="F239" s="41">
        <v>6.0</v>
      </c>
      <c r="G239" s="81" t="s">
        <v>92</v>
      </c>
      <c r="H239" s="41">
        <v>30.6</v>
      </c>
      <c r="I239" s="41" t="str">
        <f t="shared" si="2"/>
        <v>29.07</v>
      </c>
      <c r="J239" s="41" t="str">
        <f t="shared" si="3"/>
        <v>32.13</v>
      </c>
      <c r="K239" s="41">
        <v>8.0</v>
      </c>
      <c r="L239" s="41">
        <v>32.0</v>
      </c>
      <c r="M239" s="41">
        <v>2.7</v>
      </c>
      <c r="N239" s="41">
        <v>5.76</v>
      </c>
      <c r="O239" s="41">
        <v>1028.0</v>
      </c>
      <c r="P239" s="41">
        <v>930.0</v>
      </c>
      <c r="Q239" s="41" t="str">
        <f t="shared" ref="Q239:R239" si="237">O239+30</f>
        <v>1058</v>
      </c>
      <c r="R239" s="39" t="str">
        <f t="shared" si="237"/>
        <v>960</v>
      </c>
    </row>
    <row r="240" ht="15.75" customHeight="1">
      <c r="A240" s="42"/>
      <c r="B240" s="43"/>
      <c r="C240" s="44"/>
      <c r="D240" s="45">
        <v>50.0</v>
      </c>
      <c r="E240" s="46">
        <v>6.0</v>
      </c>
      <c r="F240" s="47">
        <v>3.6</v>
      </c>
      <c r="G240" s="82" t="s">
        <v>92</v>
      </c>
      <c r="H240" s="47">
        <v>30.6</v>
      </c>
      <c r="I240" s="47" t="str">
        <f t="shared" si="2"/>
        <v>29.07</v>
      </c>
      <c r="J240" s="47" t="str">
        <f t="shared" si="3"/>
        <v>32.13</v>
      </c>
      <c r="K240" s="47">
        <v>8.0</v>
      </c>
      <c r="L240" s="47">
        <v>32.0</v>
      </c>
      <c r="M240" s="47">
        <v>2.7</v>
      </c>
      <c r="N240" s="47">
        <v>5.76</v>
      </c>
      <c r="O240" s="47">
        <v>1028.0</v>
      </c>
      <c r="P240" s="47">
        <v>930.0</v>
      </c>
      <c r="Q240" s="47" t="str">
        <f t="shared" ref="Q240:R240" si="238">O240+30</f>
        <v>1058</v>
      </c>
      <c r="R240" s="45" t="str">
        <f t="shared" si="238"/>
        <v>960</v>
      </c>
    </row>
    <row r="241" ht="15.75" customHeight="1">
      <c r="A241" s="42"/>
      <c r="B241" s="43"/>
      <c r="C241" s="44"/>
      <c r="D241" s="45">
        <v>60.0</v>
      </c>
      <c r="E241" s="46">
        <v>5.0</v>
      </c>
      <c r="F241" s="47">
        <v>3.0</v>
      </c>
      <c r="G241" s="82" t="s">
        <v>92</v>
      </c>
      <c r="H241" s="47">
        <v>30.6</v>
      </c>
      <c r="I241" s="47" t="str">
        <f t="shared" si="2"/>
        <v>29.07</v>
      </c>
      <c r="J241" s="47" t="str">
        <f t="shared" si="3"/>
        <v>32.13</v>
      </c>
      <c r="K241" s="47">
        <v>8.0</v>
      </c>
      <c r="L241" s="47">
        <v>32.0</v>
      </c>
      <c r="M241" s="47">
        <v>2.7</v>
      </c>
      <c r="N241" s="47">
        <v>5.76</v>
      </c>
      <c r="O241" s="47">
        <v>1028.0</v>
      </c>
      <c r="P241" s="47">
        <v>930.0</v>
      </c>
      <c r="Q241" s="47" t="str">
        <f t="shared" ref="Q241:R241" si="239">O241+30</f>
        <v>1058</v>
      </c>
      <c r="R241" s="45" t="str">
        <f t="shared" si="239"/>
        <v>960</v>
      </c>
    </row>
    <row r="242" ht="15.75" customHeight="1">
      <c r="A242" s="48"/>
      <c r="B242" s="49"/>
      <c r="C242" s="50"/>
      <c r="D242" s="51">
        <v>100.0</v>
      </c>
      <c r="E242" s="52">
        <v>3.0</v>
      </c>
      <c r="F242" s="53">
        <v>1.8</v>
      </c>
      <c r="G242" s="83" t="s">
        <v>92</v>
      </c>
      <c r="H242" s="53">
        <v>30.6</v>
      </c>
      <c r="I242" s="53" t="str">
        <f t="shared" si="2"/>
        <v>29.07</v>
      </c>
      <c r="J242" s="53" t="str">
        <f t="shared" si="3"/>
        <v>32.13</v>
      </c>
      <c r="K242" s="53">
        <v>8.0</v>
      </c>
      <c r="L242" s="53">
        <v>32.0</v>
      </c>
      <c r="M242" s="53">
        <v>2.7</v>
      </c>
      <c r="N242" s="53">
        <v>5.76</v>
      </c>
      <c r="O242" s="53">
        <v>1028.0</v>
      </c>
      <c r="P242" s="53">
        <v>930.0</v>
      </c>
      <c r="Q242" s="53" t="str">
        <f t="shared" ref="Q242:R242" si="240">O242+30</f>
        <v>1058</v>
      </c>
      <c r="R242" s="51" t="str">
        <f t="shared" si="240"/>
        <v>960</v>
      </c>
    </row>
    <row r="243" ht="15.75" customHeight="1">
      <c r="A243" s="54" t="s">
        <v>97</v>
      </c>
      <c r="B243" s="55">
        <v>1200.0</v>
      </c>
      <c r="C243" s="56">
        <v>600.0</v>
      </c>
      <c r="D243" s="57">
        <v>30.0</v>
      </c>
      <c r="E243" s="58">
        <v>10.0</v>
      </c>
      <c r="F243" s="59">
        <v>7.2</v>
      </c>
      <c r="G243" s="82" t="s">
        <v>94</v>
      </c>
      <c r="H243" s="59">
        <v>36.72</v>
      </c>
      <c r="I243" s="70" t="str">
        <f t="shared" si="2"/>
        <v>34.88</v>
      </c>
      <c r="J243" s="70" t="str">
        <f t="shared" si="3"/>
        <v>38.56</v>
      </c>
      <c r="K243" s="59">
        <v>8.0</v>
      </c>
      <c r="L243" s="59">
        <v>32.0</v>
      </c>
      <c r="M243" s="59">
        <v>2.7</v>
      </c>
      <c r="N243" s="59">
        <v>6.912</v>
      </c>
      <c r="O243" s="59">
        <v>1234.0</v>
      </c>
      <c r="P243" s="59">
        <v>1116.0</v>
      </c>
      <c r="Q243" s="59" t="str">
        <f t="shared" ref="Q243:R243" si="241">O243+35</f>
        <v>1269</v>
      </c>
      <c r="R243" s="57" t="str">
        <f t="shared" si="241"/>
        <v>1151</v>
      </c>
    </row>
    <row r="244" ht="15.75" customHeight="1">
      <c r="A244" s="60"/>
      <c r="B244" s="43"/>
      <c r="C244" s="44"/>
      <c r="D244" s="61">
        <v>50.0</v>
      </c>
      <c r="E244" s="62">
        <v>6.0</v>
      </c>
      <c r="F244" s="63">
        <v>4.32</v>
      </c>
      <c r="G244" s="82" t="s">
        <v>94</v>
      </c>
      <c r="H244" s="63">
        <v>36.72</v>
      </c>
      <c r="I244" s="71" t="str">
        <f t="shared" si="2"/>
        <v>34.88</v>
      </c>
      <c r="J244" s="71" t="str">
        <f t="shared" si="3"/>
        <v>38.56</v>
      </c>
      <c r="K244" s="63">
        <v>8.0</v>
      </c>
      <c r="L244" s="63">
        <v>32.0</v>
      </c>
      <c r="M244" s="63">
        <v>2.7</v>
      </c>
      <c r="N244" s="59">
        <v>6.912</v>
      </c>
      <c r="O244" s="63">
        <v>1234.0</v>
      </c>
      <c r="P244" s="63">
        <v>1116.0</v>
      </c>
      <c r="Q244" s="63" t="str">
        <f t="shared" ref="Q244:R244" si="242">O244+35</f>
        <v>1269</v>
      </c>
      <c r="R244" s="61" t="str">
        <f t="shared" si="242"/>
        <v>1151</v>
      </c>
    </row>
    <row r="245" ht="15.75" customHeight="1">
      <c r="A245" s="60"/>
      <c r="B245" s="43"/>
      <c r="C245" s="44"/>
      <c r="D245" s="61">
        <v>60.0</v>
      </c>
      <c r="E245" s="62">
        <v>5.0</v>
      </c>
      <c r="F245" s="63">
        <v>3.6</v>
      </c>
      <c r="G245" s="85" t="s">
        <v>94</v>
      </c>
      <c r="H245" s="63">
        <v>36.72</v>
      </c>
      <c r="I245" s="71" t="str">
        <f t="shared" si="2"/>
        <v>34.88</v>
      </c>
      <c r="J245" s="71" t="str">
        <f t="shared" si="3"/>
        <v>38.56</v>
      </c>
      <c r="K245" s="63">
        <v>8.0</v>
      </c>
      <c r="L245" s="63">
        <v>32.0</v>
      </c>
      <c r="M245" s="63">
        <v>2.7</v>
      </c>
      <c r="N245" s="59">
        <v>6.912</v>
      </c>
      <c r="O245" s="63">
        <v>1234.0</v>
      </c>
      <c r="P245" s="63">
        <v>1116.0</v>
      </c>
      <c r="Q245" s="63" t="str">
        <f t="shared" ref="Q245:R245" si="243">O245+35</f>
        <v>1269</v>
      </c>
      <c r="R245" s="61" t="str">
        <f t="shared" si="243"/>
        <v>1151</v>
      </c>
    </row>
    <row r="246" ht="15.75" customHeight="1">
      <c r="A246" s="64"/>
      <c r="B246" s="49"/>
      <c r="C246" s="50"/>
      <c r="D246" s="65">
        <v>100.0</v>
      </c>
      <c r="E246" s="66">
        <v>3.0</v>
      </c>
      <c r="F246" s="67">
        <v>2.16</v>
      </c>
      <c r="G246" s="86" t="s">
        <v>94</v>
      </c>
      <c r="H246" s="67">
        <v>36.72</v>
      </c>
      <c r="I246" s="72" t="str">
        <f t="shared" si="2"/>
        <v>34.88</v>
      </c>
      <c r="J246" s="72" t="str">
        <f t="shared" si="3"/>
        <v>38.56</v>
      </c>
      <c r="K246" s="67">
        <v>8.0</v>
      </c>
      <c r="L246" s="67">
        <v>32.0</v>
      </c>
      <c r="M246" s="67">
        <v>2.7</v>
      </c>
      <c r="N246" s="59">
        <v>6.912</v>
      </c>
      <c r="O246" s="67">
        <v>1234.0</v>
      </c>
      <c r="P246" s="67">
        <v>1116.0</v>
      </c>
      <c r="Q246" s="67" t="str">
        <f t="shared" ref="Q246:R246" si="244">O246+35</f>
        <v>1269</v>
      </c>
      <c r="R246" s="65" t="str">
        <f t="shared" si="244"/>
        <v>1151</v>
      </c>
    </row>
    <row r="247" ht="15.75" customHeight="1">
      <c r="A247" s="36" t="s">
        <v>98</v>
      </c>
      <c r="B247" s="37">
        <v>1000.0</v>
      </c>
      <c r="C247" s="38">
        <v>600.0</v>
      </c>
      <c r="D247" s="39">
        <v>30.0</v>
      </c>
      <c r="E247" s="40">
        <v>10.0</v>
      </c>
      <c r="F247" s="41">
        <v>6.0</v>
      </c>
      <c r="G247" s="81" t="s">
        <v>92</v>
      </c>
      <c r="H247" s="41">
        <v>32.4</v>
      </c>
      <c r="I247" s="41" t="str">
        <f t="shared" si="2"/>
        <v>30.78</v>
      </c>
      <c r="J247" s="41" t="str">
        <f t="shared" si="3"/>
        <v>34.02</v>
      </c>
      <c r="K247" s="41">
        <v>8.0</v>
      </c>
      <c r="L247" s="41">
        <v>32.0</v>
      </c>
      <c r="M247" s="41">
        <v>2.7</v>
      </c>
      <c r="N247" s="41">
        <v>5.76</v>
      </c>
      <c r="O247" s="41">
        <v>1089.0</v>
      </c>
      <c r="P247" s="41">
        <v>985.0</v>
      </c>
      <c r="Q247" s="41" t="str">
        <f t="shared" ref="Q247:R247" si="245">O247+30</f>
        <v>1119</v>
      </c>
      <c r="R247" s="39" t="str">
        <f t="shared" si="245"/>
        <v>1015</v>
      </c>
    </row>
    <row r="248" ht="15.75" customHeight="1">
      <c r="A248" s="42"/>
      <c r="B248" s="43"/>
      <c r="C248" s="44"/>
      <c r="D248" s="45">
        <v>50.0</v>
      </c>
      <c r="E248" s="46">
        <v>6.0</v>
      </c>
      <c r="F248" s="47">
        <v>3.6</v>
      </c>
      <c r="G248" s="82" t="s">
        <v>92</v>
      </c>
      <c r="H248" s="47">
        <v>32.4</v>
      </c>
      <c r="I248" s="47" t="str">
        <f t="shared" si="2"/>
        <v>30.78</v>
      </c>
      <c r="J248" s="47" t="str">
        <f t="shared" si="3"/>
        <v>34.02</v>
      </c>
      <c r="K248" s="47">
        <v>8.0</v>
      </c>
      <c r="L248" s="47">
        <v>32.0</v>
      </c>
      <c r="M248" s="47">
        <v>2.7</v>
      </c>
      <c r="N248" s="47">
        <v>5.76</v>
      </c>
      <c r="O248" s="47">
        <v>1089.0</v>
      </c>
      <c r="P248" s="47">
        <v>985.0</v>
      </c>
      <c r="Q248" s="47" t="str">
        <f t="shared" ref="Q248:R248" si="246">O248+30</f>
        <v>1119</v>
      </c>
      <c r="R248" s="45" t="str">
        <f t="shared" si="246"/>
        <v>1015</v>
      </c>
    </row>
    <row r="249" ht="15.75" customHeight="1">
      <c r="A249" s="42"/>
      <c r="B249" s="43"/>
      <c r="C249" s="44"/>
      <c r="D249" s="45">
        <v>60.0</v>
      </c>
      <c r="E249" s="46">
        <v>5.0</v>
      </c>
      <c r="F249" s="47">
        <v>3.0</v>
      </c>
      <c r="G249" s="82" t="s">
        <v>92</v>
      </c>
      <c r="H249" s="47">
        <v>32.4</v>
      </c>
      <c r="I249" s="47" t="str">
        <f t="shared" si="2"/>
        <v>30.78</v>
      </c>
      <c r="J249" s="47" t="str">
        <f t="shared" si="3"/>
        <v>34.02</v>
      </c>
      <c r="K249" s="47">
        <v>8.0</v>
      </c>
      <c r="L249" s="47">
        <v>32.0</v>
      </c>
      <c r="M249" s="47">
        <v>2.7</v>
      </c>
      <c r="N249" s="47">
        <v>5.76</v>
      </c>
      <c r="O249" s="47">
        <v>1089.0</v>
      </c>
      <c r="P249" s="47">
        <v>985.0</v>
      </c>
      <c r="Q249" s="47" t="str">
        <f t="shared" ref="Q249:R249" si="247">O249+30</f>
        <v>1119</v>
      </c>
      <c r="R249" s="45" t="str">
        <f t="shared" si="247"/>
        <v>1015</v>
      </c>
    </row>
    <row r="250" ht="15.75" customHeight="1">
      <c r="A250" s="48"/>
      <c r="B250" s="49"/>
      <c r="C250" s="50"/>
      <c r="D250" s="51">
        <v>100.0</v>
      </c>
      <c r="E250" s="52">
        <v>3.0</v>
      </c>
      <c r="F250" s="53">
        <v>1.8</v>
      </c>
      <c r="G250" s="83" t="s">
        <v>92</v>
      </c>
      <c r="H250" s="53">
        <v>32.4</v>
      </c>
      <c r="I250" s="53" t="str">
        <f t="shared" si="2"/>
        <v>30.78</v>
      </c>
      <c r="J250" s="53" t="str">
        <f t="shared" si="3"/>
        <v>34.02</v>
      </c>
      <c r="K250" s="53">
        <v>8.0</v>
      </c>
      <c r="L250" s="53">
        <v>32.0</v>
      </c>
      <c r="M250" s="53">
        <v>2.7</v>
      </c>
      <c r="N250" s="53">
        <v>5.76</v>
      </c>
      <c r="O250" s="53">
        <v>1089.0</v>
      </c>
      <c r="P250" s="53">
        <v>985.0</v>
      </c>
      <c r="Q250" s="53" t="str">
        <f t="shared" ref="Q250:R250" si="248">O250+30</f>
        <v>1119</v>
      </c>
      <c r="R250" s="51" t="str">
        <f t="shared" si="248"/>
        <v>1015</v>
      </c>
    </row>
    <row r="251" ht="15.75" customHeight="1">
      <c r="A251" s="54" t="s">
        <v>98</v>
      </c>
      <c r="B251" s="55">
        <v>1200.0</v>
      </c>
      <c r="C251" s="56">
        <v>600.0</v>
      </c>
      <c r="D251" s="57">
        <v>30.0</v>
      </c>
      <c r="E251" s="58">
        <v>10.0</v>
      </c>
      <c r="F251" s="59">
        <v>7.2</v>
      </c>
      <c r="G251" s="84" t="s">
        <v>94</v>
      </c>
      <c r="H251" s="59">
        <v>38.88</v>
      </c>
      <c r="I251" s="70" t="str">
        <f t="shared" si="2"/>
        <v>36.94</v>
      </c>
      <c r="J251" s="70" t="str">
        <f t="shared" si="3"/>
        <v>40.82</v>
      </c>
      <c r="K251" s="59">
        <v>8.0</v>
      </c>
      <c r="L251" s="59">
        <v>32.0</v>
      </c>
      <c r="M251" s="59">
        <v>2.7</v>
      </c>
      <c r="N251" s="59">
        <v>6.912</v>
      </c>
      <c r="O251" s="59">
        <v>1306.0</v>
      </c>
      <c r="P251" s="59">
        <v>1182.0</v>
      </c>
      <c r="Q251" s="59" t="str">
        <f t="shared" ref="Q251:R251" si="249">O251+35</f>
        <v>1341</v>
      </c>
      <c r="R251" s="57" t="str">
        <f t="shared" si="249"/>
        <v>1217</v>
      </c>
    </row>
    <row r="252" ht="15.75" customHeight="1">
      <c r="A252" s="60"/>
      <c r="B252" s="43"/>
      <c r="C252" s="44"/>
      <c r="D252" s="61">
        <v>50.0</v>
      </c>
      <c r="E252" s="62">
        <v>6.0</v>
      </c>
      <c r="F252" s="63">
        <v>4.32</v>
      </c>
      <c r="G252" s="85" t="s">
        <v>94</v>
      </c>
      <c r="H252" s="63">
        <v>38.88</v>
      </c>
      <c r="I252" s="71" t="str">
        <f t="shared" si="2"/>
        <v>36.94</v>
      </c>
      <c r="J252" s="71" t="str">
        <f t="shared" si="3"/>
        <v>40.82</v>
      </c>
      <c r="K252" s="63">
        <v>8.0</v>
      </c>
      <c r="L252" s="63">
        <v>32.0</v>
      </c>
      <c r="M252" s="63">
        <v>2.7</v>
      </c>
      <c r="N252" s="59">
        <v>6.912</v>
      </c>
      <c r="O252" s="63">
        <v>1306.0</v>
      </c>
      <c r="P252" s="63">
        <v>1182.0</v>
      </c>
      <c r="Q252" s="63" t="str">
        <f t="shared" ref="Q252:R252" si="250">O252+35</f>
        <v>1341</v>
      </c>
      <c r="R252" s="61" t="str">
        <f t="shared" si="250"/>
        <v>1217</v>
      </c>
    </row>
    <row r="253" ht="15.75" customHeight="1">
      <c r="A253" s="60"/>
      <c r="B253" s="43"/>
      <c r="C253" s="44"/>
      <c r="D253" s="61">
        <v>60.0</v>
      </c>
      <c r="E253" s="62">
        <v>5.0</v>
      </c>
      <c r="F253" s="63">
        <v>3.6</v>
      </c>
      <c r="G253" s="85" t="s">
        <v>94</v>
      </c>
      <c r="H253" s="63">
        <v>38.88</v>
      </c>
      <c r="I253" s="71" t="str">
        <f t="shared" si="2"/>
        <v>36.94</v>
      </c>
      <c r="J253" s="71" t="str">
        <f t="shared" si="3"/>
        <v>40.82</v>
      </c>
      <c r="K253" s="63">
        <v>8.0</v>
      </c>
      <c r="L253" s="63">
        <v>32.0</v>
      </c>
      <c r="M253" s="63">
        <v>2.7</v>
      </c>
      <c r="N253" s="59">
        <v>6.912</v>
      </c>
      <c r="O253" s="63">
        <v>1306.0</v>
      </c>
      <c r="P253" s="63">
        <v>1182.0</v>
      </c>
      <c r="Q253" s="63" t="str">
        <f t="shared" ref="Q253:R253" si="251">O253+35</f>
        <v>1341</v>
      </c>
      <c r="R253" s="61" t="str">
        <f t="shared" si="251"/>
        <v>1217</v>
      </c>
    </row>
    <row r="254" ht="15.75" customHeight="1">
      <c r="A254" s="64"/>
      <c r="B254" s="49"/>
      <c r="C254" s="50"/>
      <c r="D254" s="65">
        <v>100.0</v>
      </c>
      <c r="E254" s="66">
        <v>3.0</v>
      </c>
      <c r="F254" s="67">
        <v>2.16</v>
      </c>
      <c r="G254" s="86" t="s">
        <v>94</v>
      </c>
      <c r="H254" s="67">
        <v>38.88</v>
      </c>
      <c r="I254" s="72" t="str">
        <f t="shared" si="2"/>
        <v>36.94</v>
      </c>
      <c r="J254" s="72" t="str">
        <f t="shared" si="3"/>
        <v>40.82</v>
      </c>
      <c r="K254" s="67">
        <v>8.0</v>
      </c>
      <c r="L254" s="67">
        <v>32.0</v>
      </c>
      <c r="M254" s="67">
        <v>2.7</v>
      </c>
      <c r="N254" s="59">
        <v>6.912</v>
      </c>
      <c r="O254" s="67">
        <v>1306.0</v>
      </c>
      <c r="P254" s="67">
        <v>1182.0</v>
      </c>
      <c r="Q254" s="67" t="str">
        <f t="shared" ref="Q254:R254" si="252">O254+35</f>
        <v>1341</v>
      </c>
      <c r="R254" s="65" t="str">
        <f t="shared" si="252"/>
        <v>1217</v>
      </c>
    </row>
    <row r="255" ht="15.75" customHeight="1">
      <c r="A255" s="36" t="s">
        <v>99</v>
      </c>
      <c r="B255" s="37">
        <v>1000.0</v>
      </c>
      <c r="C255" s="38">
        <v>600.0</v>
      </c>
      <c r="D255" s="39">
        <v>40.0</v>
      </c>
      <c r="E255" s="40">
        <v>5.0</v>
      </c>
      <c r="F255" s="41">
        <v>3.0</v>
      </c>
      <c r="G255" s="81" t="s">
        <v>100</v>
      </c>
      <c r="H255" s="41">
        <v>22.8</v>
      </c>
      <c r="I255" s="41" t="str">
        <f t="shared" si="2"/>
        <v>21.66</v>
      </c>
      <c r="J255" s="41" t="str">
        <f t="shared" si="3"/>
        <v>23.94</v>
      </c>
      <c r="K255" s="41">
        <v>12.0</v>
      </c>
      <c r="L255" s="41">
        <v>48.0</v>
      </c>
      <c r="M255" s="41">
        <v>2.7</v>
      </c>
      <c r="N255" s="41">
        <v>5.76</v>
      </c>
      <c r="O255" s="41">
        <v>1149.0</v>
      </c>
      <c r="P255" s="41">
        <v>1040.0</v>
      </c>
      <c r="Q255" s="41" t="str">
        <f t="shared" ref="Q255:R255" si="253">O255+30</f>
        <v>1179</v>
      </c>
      <c r="R255" s="39" t="str">
        <f t="shared" si="253"/>
        <v>1070</v>
      </c>
    </row>
    <row r="256" ht="15.75" customHeight="1">
      <c r="A256" s="42"/>
      <c r="B256" s="43"/>
      <c r="C256" s="44"/>
      <c r="D256" s="45">
        <v>50.0</v>
      </c>
      <c r="E256" s="46">
        <v>4.0</v>
      </c>
      <c r="F256" s="47">
        <v>2.4</v>
      </c>
      <c r="G256" s="82" t="s">
        <v>100</v>
      </c>
      <c r="H256" s="47">
        <v>22.8</v>
      </c>
      <c r="I256" s="47" t="str">
        <f t="shared" si="2"/>
        <v>21.66</v>
      </c>
      <c r="J256" s="47" t="str">
        <f t="shared" si="3"/>
        <v>23.94</v>
      </c>
      <c r="K256" s="47">
        <v>12.0</v>
      </c>
      <c r="L256" s="47">
        <v>48.0</v>
      </c>
      <c r="M256" s="47">
        <v>2.7</v>
      </c>
      <c r="N256" s="47">
        <v>5.76</v>
      </c>
      <c r="O256" s="47">
        <v>1149.0</v>
      </c>
      <c r="P256" s="47">
        <v>1040.0</v>
      </c>
      <c r="Q256" s="47" t="str">
        <f t="shared" ref="Q256:R256" si="254">O256+30</f>
        <v>1179</v>
      </c>
      <c r="R256" s="45" t="str">
        <f t="shared" si="254"/>
        <v>1070</v>
      </c>
    </row>
    <row r="257" ht="15.75" customHeight="1">
      <c r="A257" s="48"/>
      <c r="B257" s="49"/>
      <c r="C257" s="50"/>
      <c r="D257" s="51">
        <v>100.0</v>
      </c>
      <c r="E257" s="52">
        <v>2.0</v>
      </c>
      <c r="F257" s="53">
        <v>1.2</v>
      </c>
      <c r="G257" s="83" t="s">
        <v>100</v>
      </c>
      <c r="H257" s="53">
        <v>22.8</v>
      </c>
      <c r="I257" s="53" t="str">
        <f t="shared" si="2"/>
        <v>21.66</v>
      </c>
      <c r="J257" s="53" t="str">
        <f t="shared" si="3"/>
        <v>23.94</v>
      </c>
      <c r="K257" s="53">
        <v>12.0</v>
      </c>
      <c r="L257" s="53">
        <v>48.0</v>
      </c>
      <c r="M257" s="53">
        <v>2.7</v>
      </c>
      <c r="N257" s="53">
        <v>5.76</v>
      </c>
      <c r="O257" s="53">
        <v>1149.0</v>
      </c>
      <c r="P257" s="53">
        <v>1040.0</v>
      </c>
      <c r="Q257" s="53" t="str">
        <f t="shared" ref="Q257:R257" si="255">O257+30</f>
        <v>1179</v>
      </c>
      <c r="R257" s="51" t="str">
        <f t="shared" si="255"/>
        <v>1070</v>
      </c>
    </row>
    <row r="258" ht="15.75" customHeight="1">
      <c r="A258" s="54" t="s">
        <v>99</v>
      </c>
      <c r="B258" s="55">
        <v>1200.0</v>
      </c>
      <c r="C258" s="56">
        <v>600.0</v>
      </c>
      <c r="D258" s="57">
        <v>40.0</v>
      </c>
      <c r="E258" s="58">
        <v>5.0</v>
      </c>
      <c r="F258" s="59">
        <v>3.6</v>
      </c>
      <c r="G258" s="84" t="s">
        <v>101</v>
      </c>
      <c r="H258" s="59">
        <v>27.36</v>
      </c>
      <c r="I258" s="70" t="str">
        <f t="shared" si="2"/>
        <v>25.99</v>
      </c>
      <c r="J258" s="70" t="str">
        <f t="shared" si="3"/>
        <v>28.73</v>
      </c>
      <c r="K258" s="59">
        <v>12.0</v>
      </c>
      <c r="L258" s="59">
        <v>48.0</v>
      </c>
      <c r="M258" s="59">
        <v>2.7</v>
      </c>
      <c r="N258" s="59">
        <v>6.912</v>
      </c>
      <c r="O258" s="59">
        <v>1379.0</v>
      </c>
      <c r="P258" s="59">
        <v>1248.0</v>
      </c>
      <c r="Q258" s="59" t="str">
        <f t="shared" ref="Q258:R258" si="256">O258+35</f>
        <v>1414</v>
      </c>
      <c r="R258" s="57" t="str">
        <f t="shared" si="256"/>
        <v>1283</v>
      </c>
    </row>
    <row r="259" ht="15.75" customHeight="1">
      <c r="A259" s="60"/>
      <c r="B259" s="43"/>
      <c r="C259" s="44"/>
      <c r="D259" s="61">
        <v>50.0</v>
      </c>
      <c r="E259" s="62">
        <v>4.0</v>
      </c>
      <c r="F259" s="63">
        <v>2.88</v>
      </c>
      <c r="G259" s="85" t="s">
        <v>101</v>
      </c>
      <c r="H259" s="63">
        <v>27.36</v>
      </c>
      <c r="I259" s="71" t="str">
        <f t="shared" si="2"/>
        <v>25.99</v>
      </c>
      <c r="J259" s="71" t="str">
        <f t="shared" si="3"/>
        <v>28.73</v>
      </c>
      <c r="K259" s="63">
        <v>12.0</v>
      </c>
      <c r="L259" s="63">
        <v>48.0</v>
      </c>
      <c r="M259" s="63">
        <v>2.7</v>
      </c>
      <c r="N259" s="59">
        <v>6.912</v>
      </c>
      <c r="O259" s="63">
        <v>1379.0</v>
      </c>
      <c r="P259" s="63">
        <v>1248.0</v>
      </c>
      <c r="Q259" s="63" t="str">
        <f t="shared" ref="Q259:R259" si="257">O259+35</f>
        <v>1414</v>
      </c>
      <c r="R259" s="61" t="str">
        <f t="shared" si="257"/>
        <v>1283</v>
      </c>
    </row>
    <row r="260" ht="15.75" customHeight="1">
      <c r="A260" s="64"/>
      <c r="B260" s="49"/>
      <c r="C260" s="50"/>
      <c r="D260" s="65">
        <v>100.0</v>
      </c>
      <c r="E260" s="66">
        <v>2.0</v>
      </c>
      <c r="F260" s="67">
        <v>1.44</v>
      </c>
      <c r="G260" s="86" t="s">
        <v>101</v>
      </c>
      <c r="H260" s="67">
        <v>27.36</v>
      </c>
      <c r="I260" s="72" t="str">
        <f t="shared" si="2"/>
        <v>25.99</v>
      </c>
      <c r="J260" s="72" t="str">
        <f t="shared" si="3"/>
        <v>28.73</v>
      </c>
      <c r="K260" s="67">
        <v>12.0</v>
      </c>
      <c r="L260" s="67">
        <v>48.0</v>
      </c>
      <c r="M260" s="67">
        <v>2.7</v>
      </c>
      <c r="N260" s="59">
        <v>6.912</v>
      </c>
      <c r="O260" s="67">
        <v>1379.0</v>
      </c>
      <c r="P260" s="67">
        <v>1248.0</v>
      </c>
      <c r="Q260" s="67" t="str">
        <f t="shared" ref="Q260:R260" si="258">O260+35</f>
        <v>1414</v>
      </c>
      <c r="R260" s="65" t="str">
        <f t="shared" si="258"/>
        <v>1283</v>
      </c>
    </row>
    <row r="261" ht="15.75" customHeight="1">
      <c r="A261" s="36" t="s">
        <v>102</v>
      </c>
      <c r="B261" s="37">
        <v>1000.0</v>
      </c>
      <c r="C261" s="38">
        <v>600.0</v>
      </c>
      <c r="D261" s="39">
        <v>40.0</v>
      </c>
      <c r="E261" s="40">
        <v>5.0</v>
      </c>
      <c r="F261" s="41">
        <v>3.0</v>
      </c>
      <c r="G261" s="81" t="s">
        <v>100</v>
      </c>
      <c r="H261" s="41">
        <v>24.0</v>
      </c>
      <c r="I261" s="41" t="str">
        <f t="shared" si="2"/>
        <v>22.8</v>
      </c>
      <c r="J261" s="41" t="str">
        <f t="shared" si="3"/>
        <v>25.2</v>
      </c>
      <c r="K261" s="41">
        <v>12.0</v>
      </c>
      <c r="L261" s="41">
        <v>48.0</v>
      </c>
      <c r="M261" s="41">
        <v>2.7</v>
      </c>
      <c r="N261" s="41">
        <v>5.76</v>
      </c>
      <c r="O261" s="41">
        <v>1210.0</v>
      </c>
      <c r="P261" s="41">
        <v>1095.0</v>
      </c>
      <c r="Q261" s="41" t="str">
        <f t="shared" ref="Q261:R261" si="259">O261+30</f>
        <v>1240</v>
      </c>
      <c r="R261" s="39" t="str">
        <f t="shared" si="259"/>
        <v>1125</v>
      </c>
    </row>
    <row r="262" ht="15.75" customHeight="1">
      <c r="A262" s="42"/>
      <c r="B262" s="43"/>
      <c r="C262" s="44"/>
      <c r="D262" s="45">
        <v>50.0</v>
      </c>
      <c r="E262" s="46">
        <v>4.0</v>
      </c>
      <c r="F262" s="47">
        <v>2.4</v>
      </c>
      <c r="G262" s="82" t="s">
        <v>100</v>
      </c>
      <c r="H262" s="47">
        <v>24.0</v>
      </c>
      <c r="I262" s="47" t="str">
        <f t="shared" si="2"/>
        <v>22.8</v>
      </c>
      <c r="J262" s="47" t="str">
        <f t="shared" si="3"/>
        <v>25.2</v>
      </c>
      <c r="K262" s="47">
        <v>12.0</v>
      </c>
      <c r="L262" s="47">
        <v>48.0</v>
      </c>
      <c r="M262" s="47">
        <v>2.7</v>
      </c>
      <c r="N262" s="47">
        <v>5.76</v>
      </c>
      <c r="O262" s="47">
        <v>1210.0</v>
      </c>
      <c r="P262" s="47">
        <v>1095.0</v>
      </c>
      <c r="Q262" s="47" t="str">
        <f t="shared" ref="Q262:R262" si="260">O262+30</f>
        <v>1240</v>
      </c>
      <c r="R262" s="45" t="str">
        <f t="shared" si="260"/>
        <v>1125</v>
      </c>
    </row>
    <row r="263" ht="15.75" customHeight="1">
      <c r="A263" s="42"/>
      <c r="B263" s="49"/>
      <c r="C263" s="50"/>
      <c r="D263" s="51">
        <v>100.0</v>
      </c>
      <c r="E263" s="52">
        <v>2.0</v>
      </c>
      <c r="F263" s="53">
        <v>1.2</v>
      </c>
      <c r="G263" s="83" t="s">
        <v>100</v>
      </c>
      <c r="H263" s="53">
        <v>24.0</v>
      </c>
      <c r="I263" s="53" t="str">
        <f t="shared" si="2"/>
        <v>22.8</v>
      </c>
      <c r="J263" s="53" t="str">
        <f t="shared" si="3"/>
        <v>25.2</v>
      </c>
      <c r="K263" s="53">
        <v>12.0</v>
      </c>
      <c r="L263" s="53">
        <v>48.0</v>
      </c>
      <c r="M263" s="53">
        <v>2.7</v>
      </c>
      <c r="N263" s="53">
        <v>5.76</v>
      </c>
      <c r="O263" s="53">
        <v>1210.0</v>
      </c>
      <c r="P263" s="53">
        <v>1095.0</v>
      </c>
      <c r="Q263" s="53" t="str">
        <f t="shared" ref="Q263:R263" si="261">O263+30</f>
        <v>1240</v>
      </c>
      <c r="R263" s="51" t="str">
        <f t="shared" si="261"/>
        <v>1125</v>
      </c>
    </row>
    <row r="264" ht="15.75" customHeight="1">
      <c r="A264" s="54" t="s">
        <v>102</v>
      </c>
      <c r="B264" s="55">
        <v>1200.0</v>
      </c>
      <c r="C264" s="56">
        <v>600.0</v>
      </c>
      <c r="D264" s="57">
        <v>40.0</v>
      </c>
      <c r="E264" s="58">
        <v>5.0</v>
      </c>
      <c r="F264" s="59">
        <v>3.6</v>
      </c>
      <c r="G264" s="84" t="s">
        <v>101</v>
      </c>
      <c r="H264" s="59">
        <v>28.8</v>
      </c>
      <c r="I264" s="59" t="str">
        <f t="shared" si="2"/>
        <v>27.36</v>
      </c>
      <c r="J264" s="59" t="str">
        <f t="shared" si="3"/>
        <v>30.24</v>
      </c>
      <c r="K264" s="59">
        <v>12.0</v>
      </c>
      <c r="L264" s="59">
        <v>48.0</v>
      </c>
      <c r="M264" s="59">
        <v>2.7</v>
      </c>
      <c r="N264" s="59">
        <v>6.912</v>
      </c>
      <c r="O264" s="59">
        <v>1452.0</v>
      </c>
      <c r="P264" s="59">
        <v>1313.0</v>
      </c>
      <c r="Q264" s="59" t="str">
        <f t="shared" ref="Q264:R264" si="262">O264+35</f>
        <v>1487</v>
      </c>
      <c r="R264" s="57" t="str">
        <f t="shared" si="262"/>
        <v>1348</v>
      </c>
    </row>
    <row r="265" ht="15.75" customHeight="1">
      <c r="A265" s="60"/>
      <c r="B265" s="43"/>
      <c r="C265" s="44"/>
      <c r="D265" s="61">
        <v>50.0</v>
      </c>
      <c r="E265" s="62">
        <v>4.0</v>
      </c>
      <c r="F265" s="63">
        <v>2.88</v>
      </c>
      <c r="G265" s="85" t="s">
        <v>101</v>
      </c>
      <c r="H265" s="63">
        <v>28.8</v>
      </c>
      <c r="I265" s="63" t="str">
        <f t="shared" si="2"/>
        <v>27.36</v>
      </c>
      <c r="J265" s="63" t="str">
        <f t="shared" si="3"/>
        <v>30.24</v>
      </c>
      <c r="K265" s="63">
        <v>12.0</v>
      </c>
      <c r="L265" s="63">
        <v>48.0</v>
      </c>
      <c r="M265" s="63">
        <v>2.7</v>
      </c>
      <c r="N265" s="59">
        <v>6.912</v>
      </c>
      <c r="O265" s="63">
        <v>1452.0</v>
      </c>
      <c r="P265" s="63">
        <v>1313.0</v>
      </c>
      <c r="Q265" s="63" t="str">
        <f t="shared" ref="Q265:R265" si="263">O265+35</f>
        <v>1487</v>
      </c>
      <c r="R265" s="61" t="str">
        <f t="shared" si="263"/>
        <v>1348</v>
      </c>
    </row>
    <row r="266" ht="15.75" customHeight="1">
      <c r="A266" s="64"/>
      <c r="B266" s="49"/>
      <c r="C266" s="50"/>
      <c r="D266" s="65">
        <v>100.0</v>
      </c>
      <c r="E266" s="66">
        <v>2.0</v>
      </c>
      <c r="F266" s="67">
        <v>1.44</v>
      </c>
      <c r="G266" s="86" t="s">
        <v>101</v>
      </c>
      <c r="H266" s="67">
        <v>28.8</v>
      </c>
      <c r="I266" s="67" t="str">
        <f t="shared" si="2"/>
        <v>27.36</v>
      </c>
      <c r="J266" s="67" t="str">
        <f t="shared" si="3"/>
        <v>30.24</v>
      </c>
      <c r="K266" s="67">
        <v>12.0</v>
      </c>
      <c r="L266" s="67">
        <v>48.0</v>
      </c>
      <c r="M266" s="67">
        <v>2.7</v>
      </c>
      <c r="N266" s="59">
        <v>6.912</v>
      </c>
      <c r="O266" s="67">
        <v>1452.0</v>
      </c>
      <c r="P266" s="67">
        <v>1313.0</v>
      </c>
      <c r="Q266" s="67" t="str">
        <f t="shared" ref="Q266:R266" si="264">O266+35</f>
        <v>1487</v>
      </c>
      <c r="R266" s="65" t="str">
        <f t="shared" si="264"/>
        <v>1348</v>
      </c>
    </row>
    <row r="267" ht="15.75" customHeight="1">
      <c r="A267" s="103" t="s">
        <v>103</v>
      </c>
      <c r="B267" s="104"/>
      <c r="C267" s="104"/>
      <c r="D267" s="104"/>
      <c r="E267" s="104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5"/>
    </row>
  </sheetData>
  <mergeCells count="212">
    <mergeCell ref="A2:A3"/>
    <mergeCell ref="A4:A7"/>
    <mergeCell ref="A64:A67"/>
    <mergeCell ref="B64:B67"/>
    <mergeCell ref="C64:C67"/>
    <mergeCell ref="B68:B71"/>
    <mergeCell ref="C68:C71"/>
    <mergeCell ref="A68:A71"/>
    <mergeCell ref="A72:A75"/>
    <mergeCell ref="B72:B75"/>
    <mergeCell ref="C72:C75"/>
    <mergeCell ref="A76:A79"/>
    <mergeCell ref="B76:B79"/>
    <mergeCell ref="C76:C79"/>
    <mergeCell ref="B88:B91"/>
    <mergeCell ref="C88:C91"/>
    <mergeCell ref="A80:A83"/>
    <mergeCell ref="B80:B83"/>
    <mergeCell ref="C80:C83"/>
    <mergeCell ref="A84:A87"/>
    <mergeCell ref="B84:B87"/>
    <mergeCell ref="C84:C87"/>
    <mergeCell ref="A88:A91"/>
    <mergeCell ref="B96:B99"/>
    <mergeCell ref="C96:C99"/>
    <mergeCell ref="A92:A95"/>
    <mergeCell ref="B92:B95"/>
    <mergeCell ref="C92:C95"/>
    <mergeCell ref="A103:A106"/>
    <mergeCell ref="B103:B106"/>
    <mergeCell ref="C103:C106"/>
    <mergeCell ref="A96:A99"/>
    <mergeCell ref="C100:C102"/>
    <mergeCell ref="B130:B132"/>
    <mergeCell ref="C130:C132"/>
    <mergeCell ref="B123:B126"/>
    <mergeCell ref="C123:C126"/>
    <mergeCell ref="A127:A129"/>
    <mergeCell ref="B127:B129"/>
    <mergeCell ref="C127:C129"/>
    <mergeCell ref="A123:A126"/>
    <mergeCell ref="A115:A118"/>
    <mergeCell ref="B115:B118"/>
    <mergeCell ref="C115:C118"/>
    <mergeCell ref="A119:A122"/>
    <mergeCell ref="B119:B122"/>
    <mergeCell ref="C119:C122"/>
    <mergeCell ref="B20:B23"/>
    <mergeCell ref="C20:C23"/>
    <mergeCell ref="A24:A27"/>
    <mergeCell ref="B24:B27"/>
    <mergeCell ref="C24:C27"/>
    <mergeCell ref="B28:B31"/>
    <mergeCell ref="C28:C31"/>
    <mergeCell ref="B4:B7"/>
    <mergeCell ref="C4:C7"/>
    <mergeCell ref="A8:A11"/>
    <mergeCell ref="B8:B11"/>
    <mergeCell ref="A28:A31"/>
    <mergeCell ref="A32:A35"/>
    <mergeCell ref="B32:B35"/>
    <mergeCell ref="C32:C35"/>
    <mergeCell ref="A36:A39"/>
    <mergeCell ref="B36:B39"/>
    <mergeCell ref="C36:C39"/>
    <mergeCell ref="A100:A102"/>
    <mergeCell ref="B100:B102"/>
    <mergeCell ref="B207:B210"/>
    <mergeCell ref="C207:C210"/>
    <mergeCell ref="A211:A214"/>
    <mergeCell ref="B211:B214"/>
    <mergeCell ref="C211:C214"/>
    <mergeCell ref="A203:A206"/>
    <mergeCell ref="B203:B206"/>
    <mergeCell ref="C203:C206"/>
    <mergeCell ref="A207:A210"/>
    <mergeCell ref="B223:B226"/>
    <mergeCell ref="C223:C226"/>
    <mergeCell ref="A215:A218"/>
    <mergeCell ref="B215:B218"/>
    <mergeCell ref="C215:C218"/>
    <mergeCell ref="A219:A222"/>
    <mergeCell ref="B219:B222"/>
    <mergeCell ref="C219:C222"/>
    <mergeCell ref="A223:A226"/>
    <mergeCell ref="B247:B250"/>
    <mergeCell ref="C247:C250"/>
    <mergeCell ref="A239:A242"/>
    <mergeCell ref="B239:B242"/>
    <mergeCell ref="C239:C242"/>
    <mergeCell ref="A243:A246"/>
    <mergeCell ref="B243:B246"/>
    <mergeCell ref="C243:C246"/>
    <mergeCell ref="A247:A250"/>
    <mergeCell ref="B255:B257"/>
    <mergeCell ref="C255:C257"/>
    <mergeCell ref="A258:A260"/>
    <mergeCell ref="B258:B260"/>
    <mergeCell ref="A264:A266"/>
    <mergeCell ref="A261:A263"/>
    <mergeCell ref="B261:B263"/>
    <mergeCell ref="C261:C263"/>
    <mergeCell ref="A251:A254"/>
    <mergeCell ref="B251:B254"/>
    <mergeCell ref="C251:C254"/>
    <mergeCell ref="B264:B266"/>
    <mergeCell ref="C264:C266"/>
    <mergeCell ref="A255:A257"/>
    <mergeCell ref="C258:C260"/>
    <mergeCell ref="A199:A202"/>
    <mergeCell ref="B199:B202"/>
    <mergeCell ref="C199:C202"/>
    <mergeCell ref="B191:B194"/>
    <mergeCell ref="C191:C194"/>
    <mergeCell ref="A183:A186"/>
    <mergeCell ref="B183:B186"/>
    <mergeCell ref="C183:C186"/>
    <mergeCell ref="A195:A198"/>
    <mergeCell ref="B195:B198"/>
    <mergeCell ref="C195:C198"/>
    <mergeCell ref="A187:A190"/>
    <mergeCell ref="B187:B190"/>
    <mergeCell ref="C187:C190"/>
    <mergeCell ref="A191:A194"/>
    <mergeCell ref="A107:A110"/>
    <mergeCell ref="B107:B110"/>
    <mergeCell ref="C107:C110"/>
    <mergeCell ref="A111:A114"/>
    <mergeCell ref="B111:B114"/>
    <mergeCell ref="C111:C114"/>
    <mergeCell ref="B235:B238"/>
    <mergeCell ref="C235:C238"/>
    <mergeCell ref="A227:A230"/>
    <mergeCell ref="B227:B230"/>
    <mergeCell ref="C227:C230"/>
    <mergeCell ref="A231:A234"/>
    <mergeCell ref="B231:B234"/>
    <mergeCell ref="C231:C234"/>
    <mergeCell ref="A235:A238"/>
    <mergeCell ref="B175:B178"/>
    <mergeCell ref="C175:C178"/>
    <mergeCell ref="A267:R267"/>
    <mergeCell ref="A179:A182"/>
    <mergeCell ref="B179:B182"/>
    <mergeCell ref="C179:C182"/>
    <mergeCell ref="A171:A174"/>
    <mergeCell ref="B171:B174"/>
    <mergeCell ref="C171:C174"/>
    <mergeCell ref="A175:A178"/>
    <mergeCell ref="A159:A162"/>
    <mergeCell ref="B159:B162"/>
    <mergeCell ref="A163:A166"/>
    <mergeCell ref="B163:B166"/>
    <mergeCell ref="C163:C166"/>
    <mergeCell ref="A167:A170"/>
    <mergeCell ref="B167:B170"/>
    <mergeCell ref="C167:C170"/>
    <mergeCell ref="A155:A158"/>
    <mergeCell ref="C159:C162"/>
    <mergeCell ref="B155:B158"/>
    <mergeCell ref="C155:C158"/>
    <mergeCell ref="B148:B150"/>
    <mergeCell ref="C148:C150"/>
    <mergeCell ref="A151:A154"/>
    <mergeCell ref="B151:B154"/>
    <mergeCell ref="C151:C154"/>
    <mergeCell ref="A148:A150"/>
    <mergeCell ref="A142:A144"/>
    <mergeCell ref="B142:B144"/>
    <mergeCell ref="C142:C144"/>
    <mergeCell ref="A145:A147"/>
    <mergeCell ref="B145:B147"/>
    <mergeCell ref="C145:C147"/>
    <mergeCell ref="A133:A135"/>
    <mergeCell ref="B133:B135"/>
    <mergeCell ref="A136:A138"/>
    <mergeCell ref="B136:B138"/>
    <mergeCell ref="C136:C138"/>
    <mergeCell ref="A139:A141"/>
    <mergeCell ref="B139:B141"/>
    <mergeCell ref="C139:C141"/>
    <mergeCell ref="A130:A132"/>
    <mergeCell ref="C133:C135"/>
    <mergeCell ref="A16:A19"/>
    <mergeCell ref="A12:A15"/>
    <mergeCell ref="B12:B15"/>
    <mergeCell ref="C12:C15"/>
    <mergeCell ref="B2:D2"/>
    <mergeCell ref="E2:J2"/>
    <mergeCell ref="B16:B19"/>
    <mergeCell ref="C16:C19"/>
    <mergeCell ref="A20:A23"/>
    <mergeCell ref="K2:R2"/>
    <mergeCell ref="C8:C11"/>
    <mergeCell ref="B48:B51"/>
    <mergeCell ref="C48:C51"/>
    <mergeCell ref="A40:A43"/>
    <mergeCell ref="B40:B43"/>
    <mergeCell ref="C40:C43"/>
    <mergeCell ref="A44:A47"/>
    <mergeCell ref="B44:B47"/>
    <mergeCell ref="C44:C47"/>
    <mergeCell ref="A48:A51"/>
    <mergeCell ref="B60:B63"/>
    <mergeCell ref="C60:C63"/>
    <mergeCell ref="A52:A55"/>
    <mergeCell ref="B52:B55"/>
    <mergeCell ref="C52:C55"/>
    <mergeCell ref="A56:A59"/>
    <mergeCell ref="B56:B59"/>
    <mergeCell ref="C56:C59"/>
    <mergeCell ref="A60:A63"/>
  </mergeCells>
  <printOptions/>
  <pageMargins bottom="0.2362204724409449" footer="0.0" header="0.0" left="0.11811023622047245" right="0.11811023622047245" top="0.35433070866141736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baseType="lpstr" size="5">
      <vt:lpstr>Базальтум</vt:lpstr>
      <vt:lpstr>Базальтум Упак</vt:lpstr>
      <vt:lpstr>Базальтум паллет</vt:lpstr>
      <vt:lpstr>Базальтум!Область_печати</vt:lpstr>
      <vt:lpstr>'Базальтум Упак'!Область_печати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2025-03-21T09:20:45Z</dcterms:created>
  <dc:creator>Пользователь</dc:creator>
  <cp:lastModifiedBy>Пользователь</cp:lastModifiedBy>
  <cp:lastPrinted>2025-09-29T09:49:37Z</cp:lastPrinted>
  <dcterms:modified xsi:type="dcterms:W3CDTF">2025-10-22T06:14:27Z</dcterms:modified>
</cp:coreProperties>
</file>